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laneación\Documents\PLANEACIÓN\2026\Proyectos PA 2026\1er trimestre\"/>
    </mc:Choice>
  </mc:AlternateContent>
  <xr:revisionPtr revIDLastSave="0" documentId="13_ncr:1_{361F762F-D61D-404C-B998-B64595C8C56B}" xr6:coauthVersionLast="47" xr6:coauthVersionMax="47" xr10:uidLastSave="{00000000-0000-0000-0000-000000000000}"/>
  <bookViews>
    <workbookView xWindow="-120" yWindow="-120" windowWidth="29040" windowHeight="15840" firstSheet="2" activeTab="13" xr2:uid="{00000000-000D-0000-FFFF-FFFF00000000}"/>
  </bookViews>
  <sheets>
    <sheet name="MIR 1" sheetId="2" r:id="rId1"/>
    <sheet name="Proyecto 1" sheetId="1" r:id="rId2"/>
    <sheet name="MIR 2" sheetId="3" r:id="rId3"/>
    <sheet name="Proyecto 2" sheetId="4" r:id="rId4"/>
    <sheet name="MIR 3" sheetId="5" r:id="rId5"/>
    <sheet name="Proyecto 3" sheetId="6" r:id="rId6"/>
    <sheet name="MIR 4" sheetId="7" r:id="rId7"/>
    <sheet name="Proyecto 4" sheetId="8" r:id="rId8"/>
    <sheet name="MIR 5" sheetId="9" r:id="rId9"/>
    <sheet name="Proyecto 5" sheetId="10" r:id="rId10"/>
    <sheet name="MIR 6" sheetId="11" r:id="rId11"/>
    <sheet name="Proyecto 6" sheetId="12" r:id="rId12"/>
    <sheet name="MIR 7" sheetId="13" r:id="rId13"/>
    <sheet name="Proyecto 7" sheetId="14" r:id="rId14"/>
  </sheets>
  <definedNames>
    <definedName name="_xlnm.Print_Area" localSheetId="0">'MIR 1'!$A$1:$F$35</definedName>
    <definedName name="_xlnm.Print_Area" localSheetId="8">'MIR 5'!$A$1:$F$29</definedName>
    <definedName name="_xlnm.Print_Area" localSheetId="1">'Proyecto 1'!$A$1:$N$23</definedName>
    <definedName name="_xlnm.Print_Area" localSheetId="3">'Proyecto 2'!$A$1:$N$13</definedName>
    <definedName name="_xlnm.Print_Area" localSheetId="5">'Proyecto 3'!$A$1:$N$18</definedName>
    <definedName name="_xlnm.Print_Area" localSheetId="7">'Proyecto 4'!$A$1:$N$26</definedName>
    <definedName name="_xlnm.Print_Area" localSheetId="9">'Proyecto 5'!$A$1:$N$18</definedName>
    <definedName name="_xlnm.Print_Area" localSheetId="11">'Proyecto 6'!$A$1:$N$20</definedName>
    <definedName name="_xlnm.Print_Area" localSheetId="13">'Proyecto 7'!$A$1:$N$28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8" l="1"/>
  <c r="H15" i="8"/>
  <c r="F15" i="8"/>
  <c r="D15" i="8"/>
  <c r="K26" i="1"/>
  <c r="J26" i="1"/>
  <c r="I26" i="1"/>
  <c r="H26" i="1"/>
  <c r="G26" i="1"/>
  <c r="F26" i="1"/>
  <c r="D26" i="1"/>
  <c r="C26" i="1"/>
  <c r="K30" i="14"/>
  <c r="J30" i="14"/>
  <c r="I30" i="14"/>
  <c r="H30" i="14"/>
  <c r="G30" i="14"/>
  <c r="F30" i="14"/>
  <c r="E30" i="14"/>
  <c r="D30" i="14"/>
  <c r="C30" i="14"/>
  <c r="K22" i="12"/>
  <c r="J22" i="12"/>
  <c r="I22" i="12"/>
  <c r="H22" i="12"/>
  <c r="G22" i="12"/>
  <c r="F22" i="12"/>
  <c r="E22" i="12"/>
  <c r="D22" i="12"/>
  <c r="C22" i="12"/>
  <c r="K20" i="10"/>
  <c r="J20" i="10"/>
  <c r="I20" i="10"/>
  <c r="H20" i="10"/>
  <c r="G20" i="10"/>
  <c r="F20" i="10"/>
  <c r="E20" i="10"/>
  <c r="D20" i="10"/>
  <c r="C20" i="10"/>
  <c r="K28" i="8"/>
  <c r="J28" i="8"/>
  <c r="I28" i="8"/>
  <c r="H28" i="8"/>
  <c r="G28" i="8"/>
  <c r="F28" i="8"/>
  <c r="E28" i="8"/>
  <c r="D28" i="8"/>
  <c r="C28" i="8"/>
  <c r="K20" i="6"/>
  <c r="J20" i="6"/>
  <c r="I20" i="6"/>
  <c r="H20" i="6"/>
  <c r="G20" i="6"/>
  <c r="F20" i="6"/>
  <c r="E20" i="6"/>
  <c r="D20" i="6"/>
  <c r="C20" i="6"/>
  <c r="K15" i="4"/>
  <c r="J15" i="4"/>
  <c r="I15" i="4"/>
  <c r="H15" i="4"/>
  <c r="G15" i="4"/>
  <c r="F15" i="4"/>
  <c r="E15" i="4"/>
  <c r="D15" i="4"/>
  <c r="C15" i="4"/>
  <c r="K25" i="1"/>
  <c r="J25" i="1"/>
  <c r="I25" i="1"/>
  <c r="H25" i="1"/>
  <c r="G25" i="1"/>
  <c r="F25" i="1"/>
  <c r="E25" i="1"/>
  <c r="D25" i="1"/>
  <c r="C25" i="1"/>
  <c r="C38" i="13"/>
  <c r="B38" i="13"/>
  <c r="C36" i="13"/>
  <c r="E26" i="1" l="1"/>
  <c r="L28" i="14"/>
  <c r="C37" i="13" l="1"/>
  <c r="C35" i="13"/>
  <c r="C34" i="13"/>
  <c r="C33" i="13"/>
  <c r="C32" i="13"/>
  <c r="C30" i="13"/>
  <c r="C29" i="13"/>
  <c r="C28" i="13"/>
  <c r="C22" i="13"/>
  <c r="C25" i="14"/>
  <c r="C19" i="14"/>
  <c r="C12" i="14"/>
  <c r="C9" i="14"/>
  <c r="C31" i="11" l="1"/>
  <c r="C28" i="11"/>
  <c r="C27" i="11"/>
  <c r="C29" i="9" l="1"/>
  <c r="C28" i="9"/>
  <c r="C27" i="9"/>
  <c r="C26" i="9"/>
  <c r="C20" i="9"/>
  <c r="C41" i="7" l="1"/>
  <c r="C39" i="7"/>
  <c r="C33" i="7"/>
  <c r="C32" i="7"/>
  <c r="J11" i="8"/>
  <c r="C9" i="8"/>
  <c r="C28" i="5"/>
  <c r="C26" i="5"/>
  <c r="C13" i="6"/>
  <c r="C20" i="3"/>
  <c r="C19" i="3"/>
  <c r="C35" i="2"/>
  <c r="C34" i="2"/>
  <c r="C32" i="2"/>
  <c r="C31" i="2"/>
  <c r="C30" i="2"/>
  <c r="C22" i="2"/>
  <c r="C21" i="2"/>
  <c r="B32" i="7" l="1"/>
  <c r="B27" i="2" l="1"/>
  <c r="B20" i="2"/>
  <c r="B19" i="2"/>
  <c r="B18" i="2"/>
  <c r="B17" i="2"/>
  <c r="C23" i="1" l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L12" i="1" l="1"/>
  <c r="C10" i="8"/>
  <c r="C11" i="8"/>
  <c r="C12" i="8"/>
  <c r="C18" i="3" l="1"/>
  <c r="B18" i="3"/>
  <c r="B29" i="2"/>
  <c r="B21" i="2"/>
  <c r="L11" i="1"/>
  <c r="B22" i="2"/>
  <c r="B36" i="13"/>
  <c r="B37" i="13"/>
  <c r="C31" i="13" l="1"/>
  <c r="C27" i="13"/>
  <c r="C21" i="13"/>
  <c r="C20" i="13"/>
  <c r="C19" i="13"/>
  <c r="C18" i="13"/>
  <c r="C17" i="13"/>
  <c r="B35" i="13"/>
  <c r="B34" i="13"/>
  <c r="B33" i="13"/>
  <c r="B32" i="13"/>
  <c r="B31" i="13"/>
  <c r="B30" i="13"/>
  <c r="B29" i="13"/>
  <c r="B28" i="13"/>
  <c r="B27" i="13"/>
  <c r="B22" i="13"/>
  <c r="B21" i="13"/>
  <c r="B20" i="13"/>
  <c r="B19" i="13"/>
  <c r="B18" i="13"/>
  <c r="B17" i="13"/>
  <c r="L12" i="8"/>
  <c r="L11" i="8"/>
  <c r="L10" i="8"/>
  <c r="L9" i="8"/>
  <c r="L13" i="6"/>
  <c r="L10" i="4"/>
  <c r="L19" i="1"/>
  <c r="C16" i="14"/>
  <c r="L16" i="14" s="1"/>
  <c r="C27" i="14"/>
  <c r="L27" i="14" s="1"/>
  <c r="C26" i="14"/>
  <c r="L26" i="14" s="1"/>
  <c r="L25" i="14"/>
  <c r="C24" i="14"/>
  <c r="L24" i="14" s="1"/>
  <c r="C23" i="14"/>
  <c r="L23" i="14" s="1"/>
  <c r="C22" i="14"/>
  <c r="L22" i="14" s="1"/>
  <c r="C21" i="14"/>
  <c r="L21" i="14" s="1"/>
  <c r="C20" i="14"/>
  <c r="L20" i="14" s="1"/>
  <c r="L19" i="14"/>
  <c r="C15" i="14"/>
  <c r="L15" i="14" s="1"/>
  <c r="C14" i="14"/>
  <c r="L14" i="14" s="1"/>
  <c r="C13" i="14"/>
  <c r="L13" i="14" s="1"/>
  <c r="L12" i="14"/>
  <c r="C11" i="14"/>
  <c r="L11" i="14" s="1"/>
  <c r="C10" i="14"/>
  <c r="L10" i="14" s="1"/>
  <c r="C30" i="11"/>
  <c r="C29" i="11"/>
  <c r="C26" i="11"/>
  <c r="C25" i="11"/>
  <c r="C21" i="11"/>
  <c r="C20" i="11"/>
  <c r="C19" i="11"/>
  <c r="C18" i="11"/>
  <c r="C17" i="11"/>
  <c r="B31" i="11"/>
  <c r="B30" i="11"/>
  <c r="B29" i="11"/>
  <c r="B28" i="11"/>
  <c r="B27" i="11"/>
  <c r="B26" i="11"/>
  <c r="B25" i="11"/>
  <c r="B21" i="11"/>
  <c r="B20" i="11"/>
  <c r="B19" i="11"/>
  <c r="B18" i="11"/>
  <c r="B17" i="11"/>
  <c r="C20" i="12"/>
  <c r="L20" i="12" s="1"/>
  <c r="C19" i="12"/>
  <c r="L19" i="12" s="1"/>
  <c r="C18" i="12"/>
  <c r="L18" i="12" s="1"/>
  <c r="C17" i="12"/>
  <c r="L17" i="12" s="1"/>
  <c r="C16" i="12"/>
  <c r="L16" i="12" s="1"/>
  <c r="C15" i="12"/>
  <c r="L15" i="12" s="1"/>
  <c r="C14" i="12"/>
  <c r="L14" i="12" s="1"/>
  <c r="C13" i="12"/>
  <c r="L13" i="12" s="1"/>
  <c r="C12" i="12"/>
  <c r="L12" i="12" s="1"/>
  <c r="C11" i="12"/>
  <c r="L11" i="12" s="1"/>
  <c r="C10" i="12"/>
  <c r="L10" i="12" s="1"/>
  <c r="C9" i="12"/>
  <c r="L9" i="12" s="1"/>
  <c r="C25" i="9"/>
  <c r="C19" i="9"/>
  <c r="C18" i="9"/>
  <c r="C17" i="9"/>
  <c r="B29" i="9"/>
  <c r="B28" i="9"/>
  <c r="B27" i="9"/>
  <c r="B26" i="9"/>
  <c r="B25" i="9"/>
  <c r="B20" i="9"/>
  <c r="B19" i="9"/>
  <c r="B18" i="9"/>
  <c r="B17" i="9"/>
  <c r="C18" i="10"/>
  <c r="L18" i="10" s="1"/>
  <c r="C17" i="10"/>
  <c r="L17" i="10" s="1"/>
  <c r="C16" i="10"/>
  <c r="L16" i="10" s="1"/>
  <c r="C15" i="10"/>
  <c r="L15" i="10" s="1"/>
  <c r="C14" i="10"/>
  <c r="L14" i="10" s="1"/>
  <c r="C13" i="10"/>
  <c r="L13" i="10" s="1"/>
  <c r="C12" i="10"/>
  <c r="L12" i="10" s="1"/>
  <c r="C11" i="10"/>
  <c r="L11" i="10" s="1"/>
  <c r="C10" i="10"/>
  <c r="L10" i="10" s="1"/>
  <c r="C26" i="8"/>
  <c r="L26" i="8" s="1"/>
  <c r="C25" i="8"/>
  <c r="L25" i="8" s="1"/>
  <c r="C24" i="8"/>
  <c r="L24" i="8" s="1"/>
  <c r="C23" i="8"/>
  <c r="L23" i="8" s="1"/>
  <c r="C22" i="8"/>
  <c r="L22" i="8" s="1"/>
  <c r="C21" i="8"/>
  <c r="L21" i="8" s="1"/>
  <c r="C20" i="8"/>
  <c r="L20" i="8" s="1"/>
  <c r="C19" i="8"/>
  <c r="L19" i="8" s="1"/>
  <c r="C18" i="8"/>
  <c r="L18" i="8" s="1"/>
  <c r="C17" i="8"/>
  <c r="L17" i="8" s="1"/>
  <c r="C16" i="8"/>
  <c r="L16" i="8" s="1"/>
  <c r="L15" i="8"/>
  <c r="C14" i="8"/>
  <c r="L14" i="8" s="1"/>
  <c r="C13" i="8"/>
  <c r="L13" i="8" s="1"/>
  <c r="C42" i="7"/>
  <c r="C40" i="7"/>
  <c r="C38" i="7"/>
  <c r="C31" i="7"/>
  <c r="C30" i="7"/>
  <c r="C29" i="7"/>
  <c r="C28" i="7"/>
  <c r="C27" i="7"/>
  <c r="C26" i="7"/>
  <c r="C25" i="7"/>
  <c r="C20" i="7"/>
  <c r="C19" i="7"/>
  <c r="C18" i="7"/>
  <c r="C17" i="7"/>
  <c r="B42" i="7"/>
  <c r="B41" i="7"/>
  <c r="B40" i="7"/>
  <c r="B39" i="7"/>
  <c r="B38" i="7"/>
  <c r="B33" i="7"/>
  <c r="B31" i="7"/>
  <c r="B30" i="7"/>
  <c r="B29" i="7"/>
  <c r="B28" i="7"/>
  <c r="B27" i="7"/>
  <c r="B26" i="7"/>
  <c r="B25" i="7"/>
  <c r="B20" i="7"/>
  <c r="B19" i="7"/>
  <c r="B18" i="7"/>
  <c r="B17" i="7"/>
  <c r="C13" i="4"/>
  <c r="L13" i="4" s="1"/>
  <c r="C12" i="4"/>
  <c r="L12" i="4" s="1"/>
  <c r="C11" i="4"/>
  <c r="L11" i="4" s="1"/>
  <c r="C10" i="4"/>
  <c r="C18" i="2"/>
  <c r="C17" i="2"/>
  <c r="C33" i="2"/>
  <c r="C29" i="2"/>
  <c r="C28" i="2"/>
  <c r="C27" i="2"/>
  <c r="C20" i="2"/>
  <c r="C19" i="2"/>
  <c r="B35" i="2"/>
  <c r="B34" i="2"/>
  <c r="B33" i="2"/>
  <c r="B32" i="2"/>
  <c r="B31" i="2"/>
  <c r="B30" i="2"/>
  <c r="B28" i="2"/>
  <c r="L23" i="1"/>
  <c r="L22" i="1"/>
  <c r="L21" i="1"/>
  <c r="L20" i="1"/>
  <c r="L18" i="1"/>
  <c r="L15" i="1"/>
  <c r="L17" i="1"/>
  <c r="L16" i="1"/>
  <c r="L14" i="1"/>
  <c r="L13" i="1"/>
  <c r="C18" i="5"/>
  <c r="L9" i="14"/>
  <c r="C16" i="6"/>
  <c r="L16" i="6" s="1"/>
  <c r="C10" i="6"/>
  <c r="L10" i="6" s="1"/>
  <c r="C9" i="1"/>
  <c r="L9" i="1" s="1"/>
  <c r="C27" i="5" l="1"/>
  <c r="C25" i="5"/>
  <c r="C20" i="5"/>
  <c r="C19" i="5"/>
  <c r="C17" i="5"/>
  <c r="C16" i="5"/>
  <c r="B28" i="5"/>
  <c r="B27" i="5"/>
  <c r="B26" i="5"/>
  <c r="B25" i="5"/>
  <c r="B20" i="5"/>
  <c r="B19" i="5"/>
  <c r="B18" i="5"/>
  <c r="B17" i="5"/>
  <c r="B16" i="5"/>
  <c r="C18" i="6"/>
  <c r="L18" i="6" s="1"/>
  <c r="C15" i="6"/>
  <c r="L15" i="6" s="1"/>
  <c r="C12" i="6"/>
  <c r="L12" i="6" s="1"/>
  <c r="C17" i="3" l="1"/>
  <c r="B20" i="3"/>
  <c r="B19" i="3"/>
  <c r="B17" i="3"/>
  <c r="C17" i="6" l="1"/>
  <c r="L17" i="6" s="1"/>
  <c r="C14" i="6"/>
  <c r="L14" i="6" s="1"/>
  <c r="C11" i="6"/>
  <c r="L11" i="6" s="1"/>
  <c r="L10" i="1" l="1"/>
</calcChain>
</file>

<file path=xl/sharedStrings.xml><?xml version="1.0" encoding="utf-8"?>
<sst xmlns="http://schemas.openxmlformats.org/spreadsheetml/2006/main" count="1039" uniqueCount="517">
  <si>
    <t xml:space="preserve"> </t>
  </si>
  <si>
    <t>PROYECTO 1: ATENCIÓN A LA DEMANDA, COBERTURA Y EQUIDAD</t>
  </si>
  <si>
    <t>CECyTE - EMSaD TLAXCALA</t>
  </si>
  <si>
    <t>PROPÓSITO</t>
  </si>
  <si>
    <t>Los trámites y servicios requeridos por los estudiantes y aspirantes del Colegio se entregan en tiempo y forma.</t>
  </si>
  <si>
    <t>INDICADOR</t>
  </si>
  <si>
    <t>Porcentaje de acciones de administración y control escolar realizadas en tiempo y forma</t>
  </si>
  <si>
    <t>CONCEPTOS</t>
  </si>
  <si>
    <t>RESUMEN NARRATIVO</t>
  </si>
  <si>
    <t>META ANUAL</t>
  </si>
  <si>
    <t>CUMPLIMIENTO ANUAL</t>
  </si>
  <si>
    <t>UNIDAD DE MEDIDA</t>
  </si>
  <si>
    <t>P</t>
  </si>
  <si>
    <t>C</t>
  </si>
  <si>
    <t>COMPONENTE 1</t>
  </si>
  <si>
    <t>ACTIVIDADES</t>
  </si>
  <si>
    <t>COMPONENTE 2</t>
  </si>
  <si>
    <t>Actualización realizada</t>
  </si>
  <si>
    <t>2.3.- Realizar el proceso de titulación de egresados del Colegio.</t>
  </si>
  <si>
    <t>COMPONENTE 3</t>
  </si>
  <si>
    <t>ALINEACIÓN DEL PND</t>
  </si>
  <si>
    <t>Ramo:</t>
  </si>
  <si>
    <t>2. Bienestar</t>
  </si>
  <si>
    <t>Objetivo:</t>
  </si>
  <si>
    <t>2.2. Garantizar el derecho a la Educación laica, gratuita, incluyente, pertinente y de calidad en todos los tipos, niveles y modalidades del Sistema Educativo Nacional y para todas las personas</t>
  </si>
  <si>
    <t>Estrategia:</t>
  </si>
  <si>
    <t>2.2.2  Elevar la calidad y pertinencia de la Educación en todos los tipos, niveles y modalidades del Sistema Educativo Nacional, considerando la accesibilidad Universal y partiendo de las necesidades primordiales de la población y de la comunidad.</t>
  </si>
  <si>
    <t>Línea de acción:</t>
  </si>
  <si>
    <t>Garantizar la Educación en todos los niveles educativos cumpliendo el principio de equidad</t>
  </si>
  <si>
    <t>ALINEACIÓN DE PROSEDU</t>
  </si>
  <si>
    <t>1. Garantizar el derecho de la Población en México a una educación equitativa, inclusiva, intercultural e integral, que tenga como eje principal el interés superior de las niñas, niños, adolescentes y jóvenes.</t>
  </si>
  <si>
    <t>1.1 Ampliar las oportunidades educativas para cerrar las brechas sociales y reducir las desigualdades regionales.</t>
  </si>
  <si>
    <t>1.1.8 Incentivar la acreditación de conocimientos adquiridos a partir de la experiencia laboral, la formación para el trabajo o de forma autodidacta, en condiciones de igualdad y equidad, mediante el Reconocimiento de Saberes Adquiridos en apego a la normatividad específica para cada nivel educativo.</t>
  </si>
  <si>
    <t>Proyecto:</t>
  </si>
  <si>
    <t>Jerarquía de</t>
  </si>
  <si>
    <t>Matriz de marco lógico</t>
  </si>
  <si>
    <t>objetivos</t>
  </si>
  <si>
    <t>Resumen narrativo</t>
  </si>
  <si>
    <t>Indicadores de desempeño</t>
  </si>
  <si>
    <t xml:space="preserve">calculo de indicador </t>
  </si>
  <si>
    <t>Fuentes y medios de verificación</t>
  </si>
  <si>
    <t>Supuestos</t>
  </si>
  <si>
    <t>1. Fin (Impacto)</t>
  </si>
  <si>
    <t>2. Propósito (Resultados)</t>
  </si>
  <si>
    <t>3. Componentes (Productos y Servicios)</t>
  </si>
  <si>
    <t>4. Actividades (Acciones y Procesos)</t>
  </si>
  <si>
    <t>2.2.3 Revisar los Planes y Programas de estudio en todos los tipos y Niveles del Sistema Educativo Nacional, promoviendo la educación sostenible, artística, científica, tecnológica, financiera, ambiental, sexual, cívica, indígena, intercultural y comunitaria, que garanticen el derecho a la igualdad de género, la no discriminación y la eliminación de la violencia.</t>
  </si>
  <si>
    <t>Generar Planes y Programas de estudio pertinentes para los estudiantes y lo que necesita la sociedad</t>
  </si>
  <si>
    <t>2.- Garantizar el derecho de la población en México a una educación de excelencia, pertinente y relevante en los diferentes tipos, niveles y modalidades del Sistema Educativo</t>
  </si>
  <si>
    <t>2.1 Garantizar que los planes y programas de estudio sean pertinentes a los desafíos del siglo XXI y permitan a las niñas, niños, adolescentes y jóvenes adquirir las habilidades y conocimientos para su desarrollo integral.</t>
  </si>
  <si>
    <t>2.1.2 Adecuar los planes y programas de estudio para garantizar su pertinencia y relevancia, con especial atención a la diversidad étnica, cultural y lingüística del país, así como con perspectiva de género y considerando las necesidades de las personas con discapacidad</t>
  </si>
  <si>
    <t>PROYECTO 2: EDUCACIÓN PERTINENTE Y DE EXCELENCIA</t>
  </si>
  <si>
    <t>Contribuir a la actualización de programas de estudio con base en el entorno donde se encuentren y el avance que tengan los niveles educativos en el Estado.</t>
  </si>
  <si>
    <t>Programa de actualización de planes y Programas de Estudio a nivel Estatal, operado</t>
  </si>
  <si>
    <t>Informe de programas de estudio actualizados en el Estado de Tlaxcala, registrados en SEP</t>
  </si>
  <si>
    <t>2.2.4 Fortalecer la profesionalización del personal docente, a través del impulso y mejora de los procesos de formación, capacitación y actualización, mediante evaluaciones diagnósticas, y de los procesos de selección para la admisión, la promoción y el reconocimiento</t>
  </si>
  <si>
    <t>Mejorar la capacitación y profesionalización docente para el beneficio de los estudiantes</t>
  </si>
  <si>
    <t>3.- Revalorizar a las maestras y los maestros como agentes fundamentales del proceso educativo, con pleno respeto a sus derechos, a partir de su desarrollo profesional, mejora continua y vocación de servicio.</t>
  </si>
  <si>
    <t>3.1 Garantizar que la formación inicial desarrolle en las y los futuros docentes los conocimientos, capacidades, aptitudes y valores necesarios para la educación integral.</t>
  </si>
  <si>
    <t>3.1.1 Apuntalar la formación inicial para preparar a las maestras y maestros en las diferentes áreas académicas y niveles educativos de la educación básica y media superior, en congruencia con las orientaciones de la Nueva Escuela Mexicana.</t>
  </si>
  <si>
    <t>PROYECTO 3: REVALORIZACIÓN Y DESARROLLO PROFESIONAL DOCENTE</t>
  </si>
  <si>
    <t>Contribuir en la profesionalización de la práctica docente y el desarrollo académico en la Educación Media Superior en el Estado, mediante cursos de capacitación a docentes</t>
  </si>
  <si>
    <t>Programa de Profesionalización de docentes a nivel Estatal, implementado</t>
  </si>
  <si>
    <t>Constancias emitidas por la USET</t>
  </si>
  <si>
    <t>Los docentes que acreditan su capacitación ofrecen mejor servicio educativo a los estudiantes</t>
  </si>
  <si>
    <t>Los estudiantes reciben mejor educación con docentes capacitados y actualizados</t>
  </si>
  <si>
    <t>2.1 Participar en foros, seminarios, congresos y encuentros sobre educación.</t>
  </si>
  <si>
    <t>2.2.5 Mejorar la Infraestructura básica y equipamiento de los espacios educativos en todos los espacios educativos en todos los tipos, niveles y modalidades del Sistema Educativo Nacional,generando condciones adecuadas, de accesibilidad e incluyentes para el desarrollo integral de las actividades académicas y escolares</t>
  </si>
  <si>
    <t>Mejorar la infraestructura física educativa de los Colegios a nivel Nacional</t>
  </si>
  <si>
    <t>4.- Generar entornos favorables para el proceso de enseñanza-aprendizaje en los diferentes tipos, niveles y modalidades del Sistema Educativo Nacional.</t>
  </si>
  <si>
    <t>4.1 Asegurar las condiciones de infraestructura física educativa necesarias para el desarrollo efectivo de las actividades académicas y escolares.</t>
  </si>
  <si>
    <t>4.1.3 Modernizar las condiciones físicas de los planteles para adecuarla a los retos y necesidades del siglo XXI, fortaleciendo la ciencia, tecnología, innovación y emprendimiento.</t>
  </si>
  <si>
    <t>PROYECTO 4:  FORTALECIMIENTO EN INFRAESTRUCTURA Y EQUIPAMIENTO</t>
  </si>
  <si>
    <t>Porcentaje de capacidad equipada en planteles</t>
  </si>
  <si>
    <t>(Número total de planteles con equipamiento al 100% / Total de planteles del Colegio) * 100</t>
  </si>
  <si>
    <t>Expediente de equipamiento y mantenimiento de infraestructura tecnológica, evidencias fotográficas, cuadros presupuestales y registro de evidencias en Dirección de Informática</t>
  </si>
  <si>
    <t>Cuadro de control presupuestal, registro de licencias en la Dirección de Informática</t>
  </si>
  <si>
    <t>Carpeta de evidencias de la administración de las plataformas web del Colegio</t>
  </si>
  <si>
    <t>Expediente y carpeta de evidencias del Programa de Protección Civil en el departamento de infraestructura</t>
  </si>
  <si>
    <t>Expediente de equipamiento, control presupuestal y evidencias fotográficas de equipamientos realizados en el departamento de Infraestructura</t>
  </si>
  <si>
    <t>Expediente de equipamiento, control presupuestal y evidencias fotográficas de equipamientos realizados por parte de la Dirección de Informática</t>
  </si>
  <si>
    <t>Controles presupuestales y registro de evidencias de mantenimientos tecnológicos realizados por Dirección de Informática</t>
  </si>
  <si>
    <t>Controles presupuestales y registro de evidencias de equipamientos tecnológicos realizados por Dirección de Informática</t>
  </si>
  <si>
    <t>Carpeta de evidencias de seguimiento y compra de Hosting (actualización), además de cuadro presupuestal de la Dirección de Informática</t>
  </si>
  <si>
    <t>El sitio web institucional capta nuevos aspirantes mediante Internet porque está actualizado y administrado de forma eficiente</t>
  </si>
  <si>
    <t>Registro y evidencia fotográfica de las capacitaciones realizadas por la Dirección de Informática</t>
  </si>
  <si>
    <t>PROYECTO 04: FORTALECIMIENTO DE INFRAESTRUCTURA Y EQUIPAMIENTO</t>
  </si>
  <si>
    <t>COMPONENTE 4</t>
  </si>
  <si>
    <t>4.1.- Equipar con cableado estructurado planteles y oficinas centrales, así como el mantenimiento del mismo.</t>
  </si>
  <si>
    <t>4.2.- Mantenimiento de la red telefónica y actualización del equipo conmutador.</t>
  </si>
  <si>
    <t>COMPONENTE 5</t>
  </si>
  <si>
    <t>5.1.- Licenciar el equipo administrador del servicio de internet y equipos de cómputo en oficinas centrales con software y antivirus actualizados.</t>
  </si>
  <si>
    <t>COMPONENTE 6</t>
  </si>
  <si>
    <t>COMPONENTE 7</t>
  </si>
  <si>
    <t>5.- Garantizar el derecho a la cultura física y a la práctica del deporte de la población en México con énfasis en la integración de las comunidades escolares, la inclusión social y la promoción de estilos de vida saludables.</t>
  </si>
  <si>
    <t>5.1 Fomentar las actividades físicas, deportivas y lúdicas en las escuelas del Sistema Educativo Nacional como medios para el aprendizaje y la integración de la comunidad escolar</t>
  </si>
  <si>
    <t>5.1.5 Instrumentar acciones y actividades que permitan disminuir las brechas institucionales para generar hábitos deportivos en las y los estudiantes y contribuir a su desarrollo integral y social.</t>
  </si>
  <si>
    <t>PROYECTO 5: EDUCACIÓN INTEGRAL E INCLUSIVA</t>
  </si>
  <si>
    <t>Los estudiantes que participan en las actividades que propone el Colegio desarrollan habilidades y competencias, así como mentalidad inclusiva y en contra de la discriminación</t>
  </si>
  <si>
    <t>Los estudiantes desarrollan más habilidades gracias a las actividades de diferentes áreas en el Colegio</t>
  </si>
  <si>
    <t xml:space="preserve">PROYECTO 5: EDUCACIÓN INTEGRAL E INCLUSIVA         </t>
  </si>
  <si>
    <t xml:space="preserve">Desarrollar las habilidades y competencias de los estudiantes durante su proceso educativo             </t>
  </si>
  <si>
    <t>2.2.2 Elevar la calidad y pertinencia de la Educación en todos los tipos, niveles y modalidades del Sistema Educativo Nacional, considerando la accesibilidad universal y partiendo de las necesidades primordiales de la población y de la comunidad</t>
  </si>
  <si>
    <t>Vincular al Colegio por medio de instrumentos de colaboración en beneficio de los estudiantes</t>
  </si>
  <si>
    <t xml:space="preserve"> 6.- Fortalecer la rectoría del Estado y la participación de todos los sectores y grupos de la sociedad para concretar la transformación del Sistema Educativo Nacional, centrada en el aprendizaje de las niñas, niños, adolescentes, jóvenes y adultos.</t>
  </si>
  <si>
    <t>6.4 Fortalecer la coordinación vertical y horizontal para la puesta en marcha del nuevo Acuerdo Educativo Nacional.</t>
  </si>
  <si>
    <t>6.4.2 Vincular la coordinación y planeación estratégica para gestionar los esfuerzos de los tres órdenes de gobierno a fin de incrementar, de manera gradual y sostenible, la cobertura de educación media superior y superior con una oferta educativa intercultural, pertinente, flexible y diversificada.</t>
  </si>
  <si>
    <t>PROYECTO 6: GOBERNANZA, GESTIÓN ESTRATÉGICA E INNOVACIÓN</t>
  </si>
  <si>
    <t>Contribuir a la inserción de egresados de Educación Superior a través de la vinculación con los sectores Educativo, Productivo y social.</t>
  </si>
  <si>
    <t>Tasa de eficiencia terminal de Educación Media Superior en el Estado de Tlaxcala</t>
  </si>
  <si>
    <t>Estadística publicada en el sitio oficial de la Secretaría de Educación Pública del Estado de Tlaxcala.</t>
  </si>
  <si>
    <t>Los egresados de Educación Media Superior emprenden un negocio o se emplean en el estado de Tlaxcala.</t>
  </si>
  <si>
    <t>Reporte de indicadores de redes sociales en el departamento de Promoción y Difusión</t>
  </si>
  <si>
    <t>Los aspirantes a ingresar al Colegio y familia detectan oportunidades en CECyTE gracias a la Promoción y Difusión del Colegio</t>
  </si>
  <si>
    <t>PROYECTO 6: GOBERNANZA, GESTION ESTRATÉGICA E INNOVACIÓN</t>
  </si>
  <si>
    <t>Desarrollar estrategias de comunicación y vinculación para facilitar la incersión de egresados del Colegio a los diferentes sectores</t>
  </si>
  <si>
    <t>Mejorar los procesos de gestión del Colegio para potenciar la calidad de los servicios educativos</t>
  </si>
  <si>
    <t>6.- Fortalecer la rectoría del Estado y la participación de todos los sectores y grupos de la sociedad para concretar la transformación del Sistema Educativo Nacional, centrada en el aprendizaje de las niñas, niños, adolescentes, jóvenes y adultos.</t>
  </si>
  <si>
    <t>6.1 Generar las condiciones de gobernanza del Sistema Educativo Nacional para impulsar el aprendizaje de las niñas, niños, adolescentes, jóvenes y adultos.</t>
  </si>
  <si>
    <t>6.1.4 Robustecer los procesos de planeación y evaluación del Sistema Educativo Nacional, que permitan priorizar la atención de los asuntos de mayor relevancia para avanzar en la mejora continua de la
educación, asegurando la eficiencia y eficacia.</t>
  </si>
  <si>
    <t>PROYECTO 7: GESTIÓN ADMINISTRATIVA</t>
  </si>
  <si>
    <t>Contribuir en la administración y validación de procesos en Instituciones de Educación Media Superior, mediante el cumplimiento a la normatividad vigente</t>
  </si>
  <si>
    <t>Número total de instituciones de Educación Media Superior en el Estado con manual de procedimientos validados.</t>
  </si>
  <si>
    <t>Manuales de procedimientos publicados en el Periódico Oficial del Estado de Tlaxcala.</t>
  </si>
  <si>
    <t>Manuales publicados por instancias Estatales y Federales en el Diario Oficial de la Federación</t>
  </si>
  <si>
    <t>Cumpliendo la normatividad aplicable al Colegio se tiene la información necesaria para mejorar los procesos Administrativos</t>
  </si>
  <si>
    <t>Porcentaje de observaciones de entes fiscalizadores solventadas.</t>
  </si>
  <si>
    <t>(Número de observaciones por entes fiscalizadores solventadas / Total de observaciones realizadas) * 100</t>
  </si>
  <si>
    <t>Auditorías, oficios e información generada para solventación de observaciones a resguardo de la Dirección Administrativa</t>
  </si>
  <si>
    <t>El Colegio no tiene deuda pública y no tiene observaciones de entes fiscalizadores</t>
  </si>
  <si>
    <t>Nóminas, registro de docentes y administrativos en Software especializado por parte de la Direccióon Administrativa</t>
  </si>
  <si>
    <t>Controles presupuestales, cuenta pública e información publicada en los portales de Transparencia referente al Colegio.</t>
  </si>
  <si>
    <t>Registros, carpetas de proveedores, pagos, convenios y archivo requerido para cumplir con las obligaciones en Dirección Administrativa</t>
  </si>
  <si>
    <t>Escrituras públicas a resguardo del área Jurídica del Colegio</t>
  </si>
  <si>
    <t>3.2. Integrar los expedientes para realizar los pagos correspondientes a proveedores.</t>
  </si>
  <si>
    <t>3.3. Realizar los servicios de mantenimiento al Parque Vehicular del CECyTE</t>
  </si>
  <si>
    <t>3.4 Tramitar el suministro de combustible y lubricantes del parque vehicular del CECyTE</t>
  </si>
  <si>
    <t>3.5. Realizar la actualización de inventarios de activos de las Unidades Administrativas del CECyTE</t>
  </si>
  <si>
    <t>Contribuir a elevar el porcentaje de absorción en Educación Media Superior en el país.</t>
  </si>
  <si>
    <t>Porcentaje de absorción en Educación Media Superior en México.</t>
  </si>
  <si>
    <t>Indicadores académicos emitidos por la Secretaría de Educación Pública https://www.planeacion.sep.gob.mx/estadisticaeindicadores.aspx</t>
  </si>
  <si>
    <t>Los egresados de Educación Básica aprovechan las oportunidades que ofrecen las escuelas para continuar sus estudios</t>
  </si>
  <si>
    <t>Aumentar el porcentaje de absorción en el Colegio de Estudios Científicos y Tecnológicos del Estado de Tlaxcala</t>
  </si>
  <si>
    <t>Porcentaje de absorción en el CECyTE Tlaxcala</t>
  </si>
  <si>
    <t>Indicadores académicos emitidos por el CECyTE Tlaxcala mediante http://www.cecytlax.edu.mx/estadistica</t>
  </si>
  <si>
    <t>Los egresados de Educación Básica aprovechan la oferta educativa de CECyTE para continuar sus estudios</t>
  </si>
  <si>
    <t>Los estudiantes continuan sus estudios de Educación Media Superior en el CECyTE Tlaxcala</t>
  </si>
  <si>
    <t>La plataforma de Control Escolar funciona de manera correcta permitiendo concentrar la estadística del Colegio</t>
  </si>
  <si>
    <t>Los estudiantes no abandonan sus estudios por cuestiones económicas</t>
  </si>
  <si>
    <t>Expedientes y carpetas de estudiantes certificados y acreditados en el Colegio a resguardo de la Dirección Académica del Colegio</t>
  </si>
  <si>
    <t>La primera opción de los egresados de secundaria en el Estado es el CECyTE - EMSaD Tlaxcala</t>
  </si>
  <si>
    <t>Los estudiantes deciden continuar sus estudios en el CECyTE - EMSaD Tlaxcala</t>
  </si>
  <si>
    <t>Planes y Programas realizados por docentes, carpetas de trabajo en expedientes a resguardo de la subdirección de Planes y Programas</t>
  </si>
  <si>
    <t>Evidencias fotográficas, carpetas de trabajo y expedientes a resguardo en la Subdirección de Planes y Programas</t>
  </si>
  <si>
    <t>Los estudiantes aprovechan la actualización de los planes y programas de estudio para mejorar sus condiciones de vida al egresar del Colegio</t>
  </si>
  <si>
    <t>Los estudiantes mejoran sus aprendizajes al contar con planes y programas de estudio pertinentes</t>
  </si>
  <si>
    <t>Planes y programas de estudio vigentes y presentados a todos los aspirantes a ser parte de la comunidad estudiantil del Colegio</t>
  </si>
  <si>
    <t>Los estudiantes aprovechan la oportunidad de contar con planes y programas de estudio actualizados</t>
  </si>
  <si>
    <t>Contar con estudiantes con mejores aprendizajes teórico prácticos para adaptarse a las necesidades del campo laboral y/o académico al egresar</t>
  </si>
  <si>
    <t>Carreras ofertadas por el CECyTE Tlaxcala</t>
  </si>
  <si>
    <t>Total de carreras técnicas ofertadas por el CECyTE Tlaxcala</t>
  </si>
  <si>
    <t>Los estudiantes ven atractivos para continuar sus estudios los planes y programas de estudio que ofrece el CECyTE Tlaxcala</t>
  </si>
  <si>
    <t>Grantizar la profesionalización, capacitación y actualización de la plantilla docente del Colegio para mejorar el proceso enseñanza - aprendizaje en las aulas</t>
  </si>
  <si>
    <t>Porcentaje de capacitaciones al personal docente realizadas</t>
  </si>
  <si>
    <t>(Número de capacitaciones para docentes realizadas / Total de capacitaciones programadas) * 100</t>
  </si>
  <si>
    <t>Constancias entregadas por la Dirección Académica a los docentes que participan en las capacitaciones</t>
  </si>
  <si>
    <t>Los docentes aprovechan las capacitaciones para mejorar la calidad de las clases impartidas a sus estudiantes</t>
  </si>
  <si>
    <t>2.2 Participación en capacitaciones de procesos de USICAMM</t>
  </si>
  <si>
    <t>3.2 Admisión, promoción vertical y permanencia de personal docente</t>
  </si>
  <si>
    <t>Proceso</t>
  </si>
  <si>
    <t>Constancias emitidas por la Dirección Académica a resguardo de la Subdirección de Servicios Docentes</t>
  </si>
  <si>
    <t>Expediente de Registro del personal que participa en diversos procesos a resguardo de la Dirección Académica del CECyTE Tlaxcala</t>
  </si>
  <si>
    <t>Registro de docentes y directivos para participar en los procesos de admisión, promoción y permanencia a resguardo de la Dirección Académica</t>
  </si>
  <si>
    <t>(Número de acciones para el Programa de desarrollo académico realizadas / Total de acciones programadas) * 100</t>
  </si>
  <si>
    <t>(Número de docentes capacitados / Total de docentes en plantilla del Colegio) * 100</t>
  </si>
  <si>
    <t>1.2 Incorporar al personal directivo al programa de profesionalización del Nuevo Marco Curricular Común de Educación Media Superior MCCEMS</t>
  </si>
  <si>
    <t>Los estudiantes cuentan con docentes y directivos aptos para apoyarles en mejorar su rendimiento académico en el Colegio</t>
  </si>
  <si>
    <t>Los docentes y directivos están motivados al realizar el proceso de admisión, promoción vertical y permanencia, mejorando el desempeño de sus actividades</t>
  </si>
  <si>
    <t>1.1.- Elaboración de diagnóstico de infraestructura en los planteles CECyTE</t>
  </si>
  <si>
    <t>2.1.- Atender las necesidades de mobiliario y equipamiento en los planteles CECyTE</t>
  </si>
  <si>
    <t>3.1.- Atender las necesidades de mantenimiento preventivo y correctivo a bienes muebles e inmuebles en planteles CECyTE</t>
  </si>
  <si>
    <t>Equipar con equipo tecnológico adecuado talleres, aulas y laboratorios en los Planteles CECyTE</t>
  </si>
  <si>
    <t>Abandono escolar en Educación Media Superior</t>
  </si>
  <si>
    <t>Contribuir en la mejora  del servicio educativo a los estudiantes de Educación Media Superior en el Estado, mediante infraestructura de calidad y vanguardista, para disminuir el abandono escolar</t>
  </si>
  <si>
    <t>Índice de abandono escolar en Educación Media Superior</t>
  </si>
  <si>
    <t>Los estudiantes de Educación Media Superior no abandonan sus estudios al contar con herramientas suficientes en sus escuelas para desarrollar sus aprendizajes</t>
  </si>
  <si>
    <t>Diagnóstico de necesidades de planteles elaborado por el departamento de infraestructura, publicado en www.cecytlax.edu.mx/estadística</t>
  </si>
  <si>
    <t>Los estudiantes del Colegio no abandonan sus estudios al contar con herramientas suficientes en sus escuelas para desarrollar sus aprendizajes</t>
  </si>
  <si>
    <t>Los estudiantes mejoran sus aprendizajes al contar con equipamiento nuevo, actualizado y vanguardista en sus escuelas</t>
  </si>
  <si>
    <t>Los estudiantes no faltan a clases al contar con escuelas en buen estado</t>
  </si>
  <si>
    <t>Los estudiantes cuentan con conocimientos actualizados gracias a que dan uso correcto a las herramientas tecnológicas que hay en sus escuelas</t>
  </si>
  <si>
    <t>No existen riesgos tecnológicos en el Colegio</t>
  </si>
  <si>
    <t>Los estudiantes realizan sus trámites mediante el uso de las tecnologías de la información</t>
  </si>
  <si>
    <t>El personal del Colegio no sufre ningún percance ante las contingencias naturales o sanitarias</t>
  </si>
  <si>
    <t>Indicadores académicos por ciclo escolar emitidos por la SEP:
https://www.planeacion.sep.gob.mx/estadisticaeindicadores.aspx</t>
  </si>
  <si>
    <t>Diagnóstico elaborado en base de datos de Excel por el departamento de Infraestructura del Colegio, publicado en www.cecytlax.edu.mx/estadística</t>
  </si>
  <si>
    <t>Expediente de mantenimientos con evidencias fotográficas de bienes muebles e inmuebles a resguardo del departamento de Infraestructura</t>
  </si>
  <si>
    <t>Carpeta de licenciamiento, cuadro presupuestal y carpeta de evidencias de instalación de software y antivirus</t>
  </si>
  <si>
    <t>Evidencia fotográfica y carpeta con expediente de acciones realizadas a resguardo de la Dirección de Informática</t>
  </si>
  <si>
    <t>Los directivos de planteles CECyTE gestionan recursos para disminuir las deficiencias con las que cuentan los planteles en materia de infraestructura física educativa</t>
  </si>
  <si>
    <t>El funcionamiento del servicio de Internet así como de equipos de cómputo en planteles y oficinas centrales es el adecuado para desarrollar las actividades de CECyTE</t>
  </si>
  <si>
    <t>La comunicación interna y externa mediante el uso de la red telefónica es eficiente</t>
  </si>
  <si>
    <t>Los colaboradores y estudiantes desarrollan sus actividades con más eficiencia al contar con equipos tecnológicos actualizados</t>
  </si>
  <si>
    <t>Los equipos de cómputo cuentan con software actualizado y original</t>
  </si>
  <si>
    <t>La información del Colegio está respaldada y segura en los sistemas informáticos del Colegio</t>
  </si>
  <si>
    <t>Todos los colaboradores aprovechan la tecnología para mejorar las actividades del quehacer educativo</t>
  </si>
  <si>
    <t>Porcentaje de jóvenes que labora y/o estudia al egresar del Colegio</t>
  </si>
  <si>
    <t>(Número de egresados que estudian y/o trabajan / Total de egresados en una generación del Colegio) * 100</t>
  </si>
  <si>
    <t>Los egresados del Colegio cuentan con mejores aprendizajes permitiéndoles ser competitivos en el área en la que se desarrollen</t>
  </si>
  <si>
    <t>Porcentaje de estudiantes que participan en actividades de arte, cultura y deporte en CECyTE a nivel Nacional</t>
  </si>
  <si>
    <t>Contribuir a desarrollar en los estudiantes del Colegio la conciencia de los Derechos Humanos, perspectiva de género y que estén listos para todos los desafíos del Siglo XXI mediante el desarrollo de sus habilidades</t>
  </si>
  <si>
    <t>(Número de estudiantes que participan en eventos que organizan los CECyTEs / Total de estudiantes de CECyTEs a Nivel Nacional) * 100</t>
  </si>
  <si>
    <t>Estadística de matrícula por plantel CECyTE emitida por la Coordinación Nacional de CECyTEs y Subsecretaría de Educación Media Superior</t>
  </si>
  <si>
    <t xml:space="preserve">             </t>
  </si>
  <si>
    <t>Desarrollar las habilidades y competencias de los estudiantes durante su proceso educativo</t>
  </si>
  <si>
    <t>Registro y expediente de egresados en el departamento de Vinculación Educativa, así como análisis de base de datos de encuestas realizadas.</t>
  </si>
  <si>
    <t>Carpeta de evidencias así como cuadros presupuestales de lo que requirieron las actividades realizadas para el Programa a resguardo de la Dirección de Vinculación</t>
  </si>
  <si>
    <t>Expedientes y carpeta de evidencias de actividades para la formación integral de estudiantes a resguardo de Dirección Académica y Dirección de Vinculación</t>
  </si>
  <si>
    <t>Carpeta de evidencias, fotográficas y de bitácoras de la participación de estudiantes en los eventos, a resguardo de la Dirección de Vinculación y Dirección Académica</t>
  </si>
  <si>
    <t>Los estudiantes se ven motivados a participar en eventos y concursos realizados por el Colegio para su desarrollo integral</t>
  </si>
  <si>
    <t>Los estudiantes del Colegio explotan sus habilidades artísticas que potencian su desarrollo integral</t>
  </si>
  <si>
    <t>2.1 Cursos de capacitación para docentes y estudiantes que fortalezca la elaboración de proyectos de emprendimiento</t>
  </si>
  <si>
    <t>2.3 Promover la participación de estudiantes del Colegio en Concursos de Cultura digital</t>
  </si>
  <si>
    <t xml:space="preserve">Número de egresados del Colegio en mercado laboral y/o Educación Superior             </t>
  </si>
  <si>
    <t>(Número de egresados en mercado laboral y/o Educación Superior / Total de egresados del Colegio) * 100</t>
  </si>
  <si>
    <t>Porcentaje de egresados del CECyTE Tlaxcala que laboran y/o estudian</t>
  </si>
  <si>
    <t>Base de datos de encuesta a egresados a resguardo de la Dirección de Vinculación del Colegio</t>
  </si>
  <si>
    <t>Los egresados del CECyTE Tlaxcala desarrollan sus habilidades en el sector productivo y/o académico al egresar del Colegio</t>
  </si>
  <si>
    <t>Convenios y carpeta de evidencias de reuniones realizadas por parte del Departamento de Vinculación Educativa a resguardo de la Dirección de Vinculación</t>
  </si>
  <si>
    <t>Carpeta de evidencias y controles presupuestales para el Programa de fortalecimiento del Modelo de Emprendedores del Departamento de Vinculación Educativa a resguardo de la Dirección de Vinculación</t>
  </si>
  <si>
    <t>Los estudiantes y egresados del Colegio aprovechan las oportunidades que brindan los convenios de colaboración y vinculación del Subsistema con otras instancias</t>
  </si>
  <si>
    <t>Los egresados del Colegio tienen la capacidad de desarrollar o emprender sus proyectos de inversión y mejoran su calidad de vida</t>
  </si>
  <si>
    <t>No existen problemas de igualdad de género con estudiantes ni personal del Colegio</t>
  </si>
  <si>
    <t>2.2 Participar en competencias a nivel estatal, nacional e internacional que fomenten la creatividad e innovación tecnológica</t>
  </si>
  <si>
    <t>Carpeta de convenios firmados por el Colegio a resguardo de la Dirección de Vinculación y publicados en la Plataforma de transparencia Nacional art. 63 fracción XXXIII</t>
  </si>
  <si>
    <t>Carpeta de evidencias de eventos y ponentes que realizan las capacitaciones de emprendimiento en el Colegio a resguardo de la Dirección de Vinculación del Colegio</t>
  </si>
  <si>
    <t>Expediente de viaje de estudiantes y docentes que participan en competencias de creatividad e innovación tecnológica del Colegio a resguardo de la Dirección de Vinculación</t>
  </si>
  <si>
    <t>Carpeta de evidencias de eventos y ponentes que realizan las capacitaciones de igualdad de género en el Colegio a resguardo de la Dirección de Vinculación del Colegio</t>
  </si>
  <si>
    <t>Tanto estudiantes como docentes emprenden proyectos de inversión que mejora la calidad de vida en el Estado</t>
  </si>
  <si>
    <t>Los estudiantes se ven motivados a participar en eventos estatales, nacionales e internacionales para explotar sus habilidades y aprendizajes en el aula</t>
  </si>
  <si>
    <t>2.1 Gestionar y administrar el gasto corriente del CECyTE</t>
  </si>
  <si>
    <t>Los trámites y servicios en Recursos Humanos del Colegio son realizados de manera eficiente</t>
  </si>
  <si>
    <t>Los recursos materiales solicitados ante proveedores son entregados en tiempo y forma</t>
  </si>
  <si>
    <t>El Colegio cuenta con los recursos financieros en tiempo y forma</t>
  </si>
  <si>
    <t>El Colegio no cuenta con problemas judiciales graves que impidan las funciones administrativas y académicas</t>
  </si>
  <si>
    <t>Los recursos tecnológicos para integrar la nómina del CECyTE Tlaxcala no tienen fallas</t>
  </si>
  <si>
    <t>Los recursos tecnológicos para afiliar y registrar a estudiantes del Colegio en el seguro facultativo no fallan</t>
  </si>
  <si>
    <t>Los recursos financieros para atender las actividades señaladas en el pago de la agenda institucional son entregados en tiempo y forma al Colegio</t>
  </si>
  <si>
    <t>Los proveedores del Colegio entregan su información en tiempo y forma permitiendo cumplir con las obligaciones de pago y fiscales</t>
  </si>
  <si>
    <t>El parque vehicular del Colegio no presenta fallas para atender actividades institucionales</t>
  </si>
  <si>
    <t>El respaldo de la base de datos de activos del CECyTE no presenta fallas por lo que se tiene un mejor control</t>
  </si>
  <si>
    <t>El Estado y sociedad en Tlaxcala reconocen los predios con los que el Colegio cuenta</t>
  </si>
  <si>
    <t>Porcentaje</t>
  </si>
  <si>
    <t>1.2.- Realizar los procesos de  reinscripción, covalidación de estudios, cambios de adscripción, tránsito académico y validaciones académicas de estudiantes que se promueven al siguiente semestre.</t>
  </si>
  <si>
    <t>1.3.- Realizar el proceso de Clausuras Escolares y Ceremonia de Excelencia Académica Escolar.</t>
  </si>
  <si>
    <t>2.4.- Realizar el proceso de credencialización escolar planteles CECyTE</t>
  </si>
  <si>
    <t>3.2.- Validar a los estudiantes del Colegio que solicitan exención de coutas por Excelencia Académica</t>
  </si>
  <si>
    <t>3.3.- Elaborar los Indicadores Académicos del Colegio</t>
  </si>
  <si>
    <t>Actualización</t>
  </si>
  <si>
    <t>Calendario</t>
  </si>
  <si>
    <t>Estudiantes becados en el CECyTE, indicadores publicados por la Coordinación de Becas "Benito Juárez"</t>
  </si>
  <si>
    <t>Oficios de atención a plataformas de estadística generados por Subsecretaría de Educación Media Superior y Coordinación Nacional de CECyTEs</t>
  </si>
  <si>
    <t>Publicación de ceremonias de clausura y excelencia académica en redes sociales oficiales del Colegio</t>
  </si>
  <si>
    <t>Expedientes de certificados entregados a egresados del Colegio</t>
  </si>
  <si>
    <t>Expedientes de egresados titulados a resguardo de a Dirección Académica del Colegio</t>
  </si>
  <si>
    <t>Registro y fotografía de estudiantes del Colegio a cargo de la Dirección Académica del Colegio</t>
  </si>
  <si>
    <t>Calendario académico del Colegio publicado en: https://cecytlax.edu.mx/calendario-escolar/</t>
  </si>
  <si>
    <t>Expediente de estudiantes con exención de cuota por excelencia académica a resguardo de la Dirección Académica del Colegio</t>
  </si>
  <si>
    <t>Estadística del CECyTE publicada en sitio web institucional https://cecytlax.edu.mx (se actualizará link cuando esté público)</t>
  </si>
  <si>
    <t>Indicadores académicos del CECyTE Tlaxcala publicados en el sitio web oficial del Colegio, se hará la modificación del medio de verificación cuando esté actualizado el enlace</t>
  </si>
  <si>
    <t>Los estudiantes del Colegio se ven motivados al ser considerado su esfuerzo para alcanzar la excelencia académica</t>
  </si>
  <si>
    <t>Los egresados del Colegio cuentan con su certificado de culminación de estudios en tiempo y forma</t>
  </si>
  <si>
    <t>Los egresados del Colegio cuentan con su título que los acredita como Técnicos Profesionales en tiempo y forma</t>
  </si>
  <si>
    <t>Los estudiantes del Colegio se benefician de los convenios de colaboración y cuentan con un documento que los acredita como parte del CECyTE Tlaxcala</t>
  </si>
  <si>
    <t>La comunidad estudiantil guía su labor académica con base en el calendario académico realizado</t>
  </si>
  <si>
    <t>Los estudiantes se esfuerzan por alcanzar la excelencia académica y así no tener la necesidad de dar una cuota</t>
  </si>
  <si>
    <t>Los indicadores académicos son mejorados cada ciclo escolar con base en la planeación y evaluación de la Dirección General del CECyTE Tlaxcala</t>
  </si>
  <si>
    <t>6.1.- Atender las necesidades de almacenamiento y respaldo de bases de datos del Colegio.</t>
  </si>
  <si>
    <t>Los estudiantes desarrollan mejor sus habilidades académicas y profesionales en el Colegio</t>
  </si>
  <si>
    <t>Los estudiantes desarrollan mejor sus capacidades físicas al practicar un deporte dentro del Colegio</t>
  </si>
  <si>
    <t>1.1 Gestionar la firma de instrumentos de colaboración entre el Colegio y los sectores que integran a la sociedad</t>
  </si>
  <si>
    <t>4.1 Acciones de comunicación social para la difusión de la actividad institucional y fortalecimiento de la identidad</t>
  </si>
  <si>
    <t>4.2 Jornadas de promoción en comunidades y/o secundarias</t>
  </si>
  <si>
    <t>Carpeta de evidencias y fotografías del Programa de Igualdad de Género implementado en el Colegio</t>
  </si>
  <si>
    <t>La comunidad estudiantil en el Colegio cuenta con respaldo y atención a situaciones que violentan la igualdad de género</t>
  </si>
  <si>
    <t>Evidencia fotográfica y expediente de eventos realizados para los egresados de Formación DUAL</t>
  </si>
  <si>
    <t>Expediente de viajes y participaciones en concursos de Cultura Digital de estudiantes del Colegio</t>
  </si>
  <si>
    <t>Evidencia de reacciones y comentarios en redes sociales con respecto a las publicaciones del Colegio</t>
  </si>
  <si>
    <t>Expediente de visitas a secundarias y comunidades para la promoción de la oferta educativa del Colegio</t>
  </si>
  <si>
    <t>Los estudiantes aprenden y desarrollan nuevas habilidades en el quehacer de actividades en empresas que fomentan la Educación DUAL</t>
  </si>
  <si>
    <t>Los estudiantes inscritos desarrollan sus habilidades digitales participando en concursos que fomentan su competitividad y aprendizaje</t>
  </si>
  <si>
    <t>La sociedad identifica al Colegio como un Subsistema ocupado en el bienestar de sus estudiantes y egresados</t>
  </si>
  <si>
    <t>Los egresados de Educación Básica Secundaria tienen como prioridad cursar el bachillerato en el CECyTE Tlaxcala</t>
  </si>
  <si>
    <t>3.1 Elaborar y ejecutar el programa anual de compras del CECyTE</t>
  </si>
  <si>
    <t>Expedientes de acciones jurídicas a resguardo de la Dirección Jurídica del CECyTE</t>
  </si>
  <si>
    <t>Registro de nómina y carpetas físicas a resguardo de la Dirección de Administración y Finanzas</t>
  </si>
  <si>
    <t>Expediente de evidencias y controles presupuestales para llevar a cabo las capacitaciones para personal administrativo del Colegio</t>
  </si>
  <si>
    <t>Expediente del seguro facultativo de estudiantes y trabajadores del Colegio, a resguardo de la Dirección de Administración y Finanzas</t>
  </si>
  <si>
    <t>Registros de pagos de gasto corriente realizados por el CECyTE</t>
  </si>
  <si>
    <t>Cuenta pública emitida por el CECyTE y puesta a disposición en el sitio web institucional del Colegio</t>
  </si>
  <si>
    <t>Registro de pagos realizados a resguardo de la Dirección de Administración y Finanzas</t>
  </si>
  <si>
    <t>Expediente de auditorías atendidas y resultados a resguardo de la Dirección de Administración y Finanzas del CECyTE</t>
  </si>
  <si>
    <t>Expedientes de adquisiciones del CECyTE referente a compras a resguardo de la Dirección de Administración y Finanzas del CECyTE</t>
  </si>
  <si>
    <t>Registros de parque vehicular y expediente de atención realizada a servicios requeridos a resguardo de la Dirección de Administración y Finanzas del CECyTE</t>
  </si>
  <si>
    <t>Registro de inventario digital de mobiliario y equipo del CECyTE a resguardo de la Dirección de Administración y Finanzas</t>
  </si>
  <si>
    <t>El personal administrativo y de apoyo explota sus habilidades y desarrolla nuevos conocimientos para realizar mejor su trabajo</t>
  </si>
  <si>
    <t>Se valida y autoriza la cuenta pública del CECyTE sin contratiempos</t>
  </si>
  <si>
    <t>Oficio de comisión y/o evidencias fotográficas de acompañamiento en planteles por parte del personal Jurídico del Colegio</t>
  </si>
  <si>
    <t>El personal de planteles y centros del Colegio cuentan con asesoría jurídica para temas legales en sus municipios</t>
  </si>
  <si>
    <t>3.1.- Dar seguimiento al proceso de becas escolares planteles CECyTE</t>
  </si>
  <si>
    <t>1.2 Realizar los eventos alusivos al inicio de clases de cada semestre</t>
  </si>
  <si>
    <t>1.1 Llevar a cabo academias con personal de apoyo a la educación en el Colegio</t>
  </si>
  <si>
    <t>Los estudiantes se ven motivados para empezar clases cada semestre</t>
  </si>
  <si>
    <t>1.1 Capacitar, actualizar  y profesionalizar al personal  docente y de apoyo a la educación del Colegio.</t>
  </si>
  <si>
    <t>3.1 Admisión de personal docente al Colegio</t>
  </si>
  <si>
    <t>4.3.- Equipamiento y mejora en equipos tecnológicos: eléctrico, electrónico y de cómputo.</t>
  </si>
  <si>
    <t>1.2 Fortalecer las costumbres y tradiciones a través de concursos en el Colegio</t>
  </si>
  <si>
    <t>2.2 Coordinar los eventos en el ambito: Lenguaje y Comunicación del Colegio</t>
  </si>
  <si>
    <t>2.4 Coordinar los eventos deportivos orientados en el ambito: "Atención al Cuerpo y la Salud" de los estudiantes del Colegio.</t>
  </si>
  <si>
    <t>Los estudiantes no abandonan sus tradiciones y costumbres al tener actividades en sus planteles</t>
  </si>
  <si>
    <t>Los estudiantes cuentan con una mayor habilidad lingüística al mejorar sus habilidades con actividades realizadas en el Colegio</t>
  </si>
  <si>
    <t>Los estudiantes del Colegio comienzan a trabajar en equipo y realizan proyectos más complejos al contar con mejor comunicación</t>
  </si>
  <si>
    <t>Los estudiantes mejoran sus habilidades artísticas aprovchando los espacios que da el Colegio para mostrar sus talentos</t>
  </si>
  <si>
    <t>1.2 Realizar la graduación de egresados del Sistema de Educación Dual</t>
  </si>
  <si>
    <t>(Número de alumnos que egresaron de la misma generación en el ciclo escolar 24 - 25 / Número de alumnos de nuevo ingreso de la misma generación en el ciclo escolar 21 - 22) * 100</t>
  </si>
  <si>
    <t>2.3 Atender las actividades señaladas en el pago de la agenda Institucional del CECyTE</t>
  </si>
  <si>
    <t>2.4 Atención a las auditorias realizadas por los entes fiscalizadores</t>
  </si>
  <si>
    <t>1.1.- Realizar el proceso nuevo ingreso de estudiantes  en planteles CECyTE, ciclo escolar 2026-2027</t>
  </si>
  <si>
    <t>1.4.- Actualización y seguimiento del
aplicativo de afiliación al seguro facultativo
de los estudiantes Planteles CECyTE</t>
  </si>
  <si>
    <t>2.1.- Actualizar el sistema de administración escolar del Colegio 2026</t>
  </si>
  <si>
    <t>2.2.-  Realizar el proceso de certificación de estudiantes que culminen su bachillerato Tecnológico, 2023-2026</t>
  </si>
  <si>
    <t>2.5.- Realizar el calendario escolar 2026-2027 del Colegio</t>
  </si>
  <si>
    <t>PROGRAMA ANUAL 2026</t>
  </si>
  <si>
    <t>1.3 Participar en las reuniones estatales regionales y nacionales de actualización de planes programas de estudios establecidos en La Nueva Escuela Mexicana</t>
  </si>
  <si>
    <t>5.2.- Renovación, administración y actualización de hosting del sitio web institucional.</t>
  </si>
  <si>
    <t>6.2.- Capacitación y/o actualización del personal informático en linea.</t>
  </si>
  <si>
    <t>1.1 Coordinar la participación de estudiantes en los festivales de Arte y Cultura a nivel estatal y Nacional, asi como desfiles estatales.</t>
  </si>
  <si>
    <t>2.1 Coordinar actividades en el ambito: "Pensamiento critico y solución de problemas"                                                   1)   Festival Académico (Estatal y nacional)                
2) Estrategia Estatal de Evaluaciòn</t>
  </si>
  <si>
    <t>2.3 Actividades de participacion social y de Excelencia en el ambito: "Colaboarción y trabajo en equipo"</t>
  </si>
  <si>
    <t>2.5 Coordinar los eventos de interculturalidad en el ambito: "Apresiación y expresión artistica" del Colegio</t>
  </si>
  <si>
    <t>1.1 Realizar la integraciòn y cálculo de las obligaciones fiscales (impuestos y cuotas)</t>
  </si>
  <si>
    <t>1.2 Dar seguimiento a la instalación de reloj checador biometrico de control de asistencia del personal adscrito a planteles CECyTE</t>
  </si>
  <si>
    <t xml:space="preserve">2.2 Realizar, integrar y presentar la Cuenta Pública de los Recursos Ejercidos del CECyTE </t>
  </si>
  <si>
    <t>4.1 Contribuir al fortalecimiento del Colegio mediante gestion y tramitación de los títulos de propiedad de las instalaciones de los planteles para dotarlos de certeza jurídica.</t>
  </si>
  <si>
    <t>4.2 Acompañamiento juridico al personal de los centros mediante asesorias jurìdicas legales.</t>
  </si>
  <si>
    <t>TRIMESTRE  ENE-MAR 2026</t>
  </si>
  <si>
    <t>TRIMESTRE  ABR - JUN 2026</t>
  </si>
  <si>
    <t>TRIMESTRE    JUL - SEP 2026</t>
  </si>
  <si>
    <t>TRIMESTRE  OCT - DIC 2026</t>
  </si>
  <si>
    <t>1. Programa de atención a la cobertura educativa implementado en planteles CECyTE</t>
  </si>
  <si>
    <t>Porcentaje de estudiantes de nuevo ingreso inscritos en el nuevo ciclo escolar con respecto a la matrícula total del CECyTE.</t>
  </si>
  <si>
    <t>Número de estudiantes inscritos</t>
  </si>
  <si>
    <t>Número de estudiantes en proceso de reinscripción, covalidación de estudios, cambios de adscripción, tránsito académico y validaciones</t>
  </si>
  <si>
    <t>Número de clausuras escolares y ceremonias de excelencia escolar</t>
  </si>
  <si>
    <t>Número de actualizaciones al seguro facultativo</t>
  </si>
  <si>
    <t>Clausura</t>
  </si>
  <si>
    <t>Estudiantes</t>
  </si>
  <si>
    <t>Porcentaje de servicios de control escolar ejecutados conforme a la normativa institucional</t>
  </si>
  <si>
    <t>2. Programa de Servicios Escolares implementado para la gestión de estudiantes del CECyTE</t>
  </si>
  <si>
    <t>Número de estudiantes certificados</t>
  </si>
  <si>
    <t>Número de estudiantes titulados</t>
  </si>
  <si>
    <t>Número de credenciales entregadas a estudiantes del CECyTE</t>
  </si>
  <si>
    <t>Número de calendarios escolares validados</t>
  </si>
  <si>
    <t>Credencial</t>
  </si>
  <si>
    <t>Porcentaje de estudiantes becados en el CECyTE</t>
  </si>
  <si>
    <t>3. Programa de Gestión y Seguimiento de Becas para estudiantes del CECyTE implementado en los planteles del Colegio.</t>
  </si>
  <si>
    <t>Número de estudiantes becados</t>
  </si>
  <si>
    <t>Número de estudiantes conn exención de cuota por excelencia académica</t>
  </si>
  <si>
    <t>Número de indicadores elaborados</t>
  </si>
  <si>
    <t>Indicador</t>
  </si>
  <si>
    <t>(Estudiantes de nuevo ingreso reinscritos al siguiente semestre / estudiantes de nuevo ingreso iniciales) x 100</t>
  </si>
  <si>
    <t>(Programas de servicios escolares implementados / Número de programas de Servicios Escolares planeados) x 100</t>
  </si>
  <si>
    <t>(Número de estudiantes becados / Total de estudiantes inscritos en el CECyTE) x 100</t>
  </si>
  <si>
    <t>1. Programa de Formación Integral implementado para fortalecer el desarrollo académico, personal y socioemocional de los estudiantes del CECyTE.</t>
  </si>
  <si>
    <t>Porcentaje de acciones de formación integral implementadas conforme al plan anual del CECyTE.</t>
  </si>
  <si>
    <t>Número de academias con personal de apoyo</t>
  </si>
  <si>
    <t>Número de eventos alusivos a inicio de clases</t>
  </si>
  <si>
    <t>Número de reuniones de actualización a las que asiste personal del CECyTE</t>
  </si>
  <si>
    <t>Evento</t>
  </si>
  <si>
    <t>Academia</t>
  </si>
  <si>
    <t>Reunión</t>
  </si>
  <si>
    <t>(Número de acciones para la formación integral de estudiantes implementadas / Total de acciones programadas) x 100</t>
  </si>
  <si>
    <t>1. Programa de formación, actualización y profesionalización del personal docente implementado en los Planteles CECyTE.</t>
  </si>
  <si>
    <t>Porcentaje de docentes capacitados del total del personal docente de los Planteles CECyTE.</t>
  </si>
  <si>
    <t>Número de docentes capacitados</t>
  </si>
  <si>
    <t>Número de directivos incorporados al programa de profesionalización del MCCEMS</t>
  </si>
  <si>
    <t>Directivo</t>
  </si>
  <si>
    <t>Docente</t>
  </si>
  <si>
    <t>2. Programa de Desarrollo Académico implementado para fortalecer los aprendizajes y el desempeño escolar de los docentes del CECyTE</t>
  </si>
  <si>
    <t>Porcentaje de acciones del Programa de Desarrollo Académico implementadas conforme al plan anual.</t>
  </si>
  <si>
    <t>Número de capacitaciones de procesos USICAMM</t>
  </si>
  <si>
    <t>Número de participaciones en foros, seminarios, congresos y encuentros sobre educación</t>
  </si>
  <si>
    <t>Participación</t>
  </si>
  <si>
    <t>Capacitación</t>
  </si>
  <si>
    <t>3. Programa de Admisión, Promoción y Permanencia del Personal Docente implementado en el CECyTE.</t>
  </si>
  <si>
    <t>Porcentaje de docentes con situación laboral regularizada conforme a la normatividad aplicable.</t>
  </si>
  <si>
    <t>Número de procesos de admisión de personal docente</t>
  </si>
  <si>
    <t>Número de procesos de admisión, promoción vertical y permanencia del personal docente</t>
  </si>
  <si>
    <t>(Número de docentes en plantilla en el CECyTE / Total de docentes inscritos a los procesos de admisión, promoción y permanencia) * 100</t>
  </si>
  <si>
    <t>1.- Programa de fortalecimiento de la infraestructura física en los Planteles CECyTE diagnosticado.</t>
  </si>
  <si>
    <t>Número de diagnósticos de infraestructura a los bienes inmuebles del CECyTE realizados</t>
  </si>
  <si>
    <t>Porcentaje de Planteles CECyTE con diagnóstico de infraestructura elaborado.</t>
  </si>
  <si>
    <t>2. Programa de equipamiento de los Planteles CECyTE implementado conforme a planes de estudio, necesidades y solicitudes.</t>
  </si>
  <si>
    <t>Porcentaje de Planteles CECyTE equipados conforme a las necesidades detectadas y los planes de estudio.</t>
  </si>
  <si>
    <t>3. Programa de mantenimiento preventivo y correctivo de bienes muebles e inmuebles implementado en los Planteles CECyTE.</t>
  </si>
  <si>
    <t>Porcentaje de Planteles CECyTE EMSaD con mantenimiento preventivo o correctivo realizado.</t>
  </si>
  <si>
    <t>Número de Planteles CECyTE equipados o con mobiliario entregado.</t>
  </si>
  <si>
    <t>Número de mantenimientos preventivo o correctivo atendidos en los Planteles CECyTE.</t>
  </si>
  <si>
    <t>4. Programa de equipamiento y mantenimiento de infraestructura tecnológica implementado en los Planteles CECyTE y oficinas centrales.</t>
  </si>
  <si>
    <t>Porcentaje de Planteles CECyTE y oficinas centrales con infraestructura tecnológica equipada y en funcionamiento.</t>
  </si>
  <si>
    <t>Diagnóstico</t>
  </si>
  <si>
    <t>Plantel</t>
  </si>
  <si>
    <t>Mantenimiento</t>
  </si>
  <si>
    <t>Equipamiento</t>
  </si>
  <si>
    <t>Número de planteles y oficnas centrales equipados con cableado estructurado</t>
  </si>
  <si>
    <t>Número de mantenimiento de la red telefónica y equipo conmutador</t>
  </si>
  <si>
    <t>Número de equipamientos y mejoras en equipos tecnológicos</t>
  </si>
  <si>
    <t>5.- Programa de Gestión Tecnológica Institucional para licenciamiento, mantenimiento, seguridad y respaldo en oficinas centrales.</t>
  </si>
  <si>
    <t>Porcentaje de requerimientos tecnológicos de licenciamiento, mantenimiento, seguridad y respaldo atendidos en oficinas centrales.</t>
  </si>
  <si>
    <t>Número de licencias adquiridas</t>
  </si>
  <si>
    <t>Número de acciones para la administración del sitio web institucional operando</t>
  </si>
  <si>
    <t>Acción</t>
  </si>
  <si>
    <t>Licencia</t>
  </si>
  <si>
    <t>6.- Programa de Administración Técnica de Servicios Web Institucionales en beneficio de los estudiantes.</t>
  </si>
  <si>
    <t>Porcentaje de servicios web institucionales administrados y operando correctamente.</t>
  </si>
  <si>
    <t>Númerp de necesidades de almacenamiento y respaldo de bases de datos atendidas</t>
  </si>
  <si>
    <t>Número de capacitaciones implementadas</t>
  </si>
  <si>
    <t>Base de datos</t>
  </si>
  <si>
    <t>7. Programa Interno de Protección Civil implementado en los Planteles CECyTE y oficinas centrales.</t>
  </si>
  <si>
    <t>Porcentaje de Planteles CECyTE y oficinas centrales con el Programa Interno de Protección Civil implementado.</t>
  </si>
  <si>
    <t>Número de Planteles CECyTE y oficinas centrales con Programa Interno de Protección Civil difundido y en operación.</t>
  </si>
  <si>
    <t>7.1.- Coordinar y difundir el Programa de Protección Civil en Planteles CECyTE</t>
  </si>
  <si>
    <t>(Número de Planteles CECyTE con diagnóstico de infraestructura elaborado​ / Total de Planteles CECyTE en el Subsistema) x 100</t>
  </si>
  <si>
    <t>(Número de Planteles CECyTE  equipados conforme a las necesidades​ / Total de Planteles CECyTE en el Subsistema) x 100</t>
  </si>
  <si>
    <t>(Número de Planteles CECyTE con mantenimiento preventivo y/o correctivo​ / Total de Planteles CECyTE en el Subsistema) x 100</t>
  </si>
  <si>
    <t>(Número de Planteles CECyTE con equipamiento y matenimiento a su infraestructura tecnológica​ / Total de Planteles CECyTE en el Subsistema) x 100</t>
  </si>
  <si>
    <t>(Número de requerimientos tecnológicos de licenciamiento, mantenimiento y seguridad / Total de equipos en CECyTE) x 100</t>
  </si>
  <si>
    <t>(Número de servicios web institucionales administrados y operando correctamente / Total de servicios web ofrecidos a los estudiantes) x 100</t>
  </si>
  <si>
    <t>(Número de Planteles CECyE Programa de Protección Civil implementado​ / Total de Planteles CECyTE en el Subsistema) x 100</t>
  </si>
  <si>
    <t>1.- Programa de Actividades Artísticas y Culturales implementado para fortalecer la formación integral de los estudiantes del Colegio.</t>
  </si>
  <si>
    <t>Número de participaciones en los festivales de arte y cultura</t>
  </si>
  <si>
    <t>Festival</t>
  </si>
  <si>
    <t>Número de concursos para fortalecer costumbres y tradiciones</t>
  </si>
  <si>
    <t>Concurso</t>
  </si>
  <si>
    <t>Porcentaje de estudiantes que participan en actividades artísticas y culturales en el Colegio</t>
  </si>
  <si>
    <t>(Número de estudiantes que participan en actividades artísticas y culturales realizadas / Total de la matrícula del CECyTE) x 100</t>
  </si>
  <si>
    <t>2. Programa de Formación Integral e Inclusiva implementado en los Planteles CECyTE</t>
  </si>
  <si>
    <t>Porcentaje de Planteles CECyTE que implementan acciones del Programa de Formación Integral e Inclusiva.</t>
  </si>
  <si>
    <t>Número de actividades realizadas</t>
  </si>
  <si>
    <t>Número de actividades de lenguaje y comunicación realizadas</t>
  </si>
  <si>
    <t>Número de actividades para la colaboración y trabajo en equipo</t>
  </si>
  <si>
    <t>Número de eventos deportivos</t>
  </si>
  <si>
    <t>Número de eventos de interculturalidad</t>
  </si>
  <si>
    <t>Actividad</t>
  </si>
  <si>
    <t>(Número de Planteles CECyTE que participan en actividades para la formación Integral inclusiva de los estudiantes / Total de la Planteles CECyTE que integran el Susbsistema) x 100</t>
  </si>
  <si>
    <t>Porcentaje de Planteles CECyTE que implementan acciones de promoción y difusión institucional.</t>
  </si>
  <si>
    <t>Número de acciones de sensibilización y promoción sobre igualdad de género realizadas.</t>
  </si>
  <si>
    <t>3.1 Promover con el  personal del CECyTE la importancia de igualdad de Género</t>
  </si>
  <si>
    <t>1.- Programa de vinculación permanente con empresas, instituciones educativas, organizaciones civiles y dependencias gubernamentales implementado para fortalecer la formación académica y profesional del estudiantado.</t>
  </si>
  <si>
    <t>Porcentaje de estudiantes beneficiados con la vinculación realizada en el CECyTE</t>
  </si>
  <si>
    <t>Número de instrumentos de colaboración firmados</t>
  </si>
  <si>
    <t>Número de graduaciones realizadas</t>
  </si>
  <si>
    <t>Convenio</t>
  </si>
  <si>
    <t>Graduación</t>
  </si>
  <si>
    <t>(Número de estudiantes beneficiados con la vinculación del CECyTE / Total de la matrícula del CECyTE) x 100</t>
  </si>
  <si>
    <t>2.- Programa Institucional de Fortalecimiento del Modelo de Emprendedores</t>
  </si>
  <si>
    <t>Porcentaje de estudiantes que desarrollan y presentan un proyecto emprendedor en el marco del Modelo Institucional.</t>
  </si>
  <si>
    <t>Número de cursos de capacitación realizados</t>
  </si>
  <si>
    <t>Número de participaciones en competencias a nivel estatal, nacional e internacional</t>
  </si>
  <si>
    <t>Número de participación de estudiantes en concursos de Cultura Digital</t>
  </si>
  <si>
    <t>Curso</t>
  </si>
  <si>
    <t>Competencia</t>
  </si>
  <si>
    <t>(Número de estudiantes que participan y/o presentan un proyecto emprendedor en CECyTE / de estudiantes que toman cursos de capacitación para emprendedores) x 100</t>
  </si>
  <si>
    <t>(Número de Planteles CECyTE que realizaron acciones de promoción y difusión / Total de Planteles CECyTE en el Subsistema) x 100</t>
  </si>
  <si>
    <t>Jornada</t>
  </si>
  <si>
    <t>Número de jornadas de promoción en comunidades y/o secundarias realizadas</t>
  </si>
  <si>
    <t>Número de acciones llevadas a cabo</t>
  </si>
  <si>
    <t>3. Programa de Promoción, Difusión y Concienciación Institucional con perspectiva de género implementado en el CECyTE</t>
  </si>
  <si>
    <t>4. Programa de difusión y promoción de la oferta educativa implementado en el Colegio</t>
  </si>
  <si>
    <t>Porcentaje de Planteles CECyTE que implementan acciones de concienciación institucional</t>
  </si>
  <si>
    <t>1. Programa de Gestión de Recursos Humanos del CECyTE.</t>
  </si>
  <si>
    <t>Porcentaje de procesos administrativos del personal EMSaD gestionados conforme a las disposiciones normativas.</t>
  </si>
  <si>
    <t>Centros</t>
  </si>
  <si>
    <t>Número de procesos de cálculo e integración de obligaciones fiscales realizados.</t>
  </si>
  <si>
    <t>Número de Planteles CECyTE con reloj checador biométrico instalado y en funcionamiento.</t>
  </si>
  <si>
    <t>2. Programa para la Administración y Control de los Recursos Financieros del CECyTE</t>
  </si>
  <si>
    <t>Ejecución de recurso</t>
  </si>
  <si>
    <t>Rendición de cuentas</t>
  </si>
  <si>
    <t>Compromisos</t>
  </si>
  <si>
    <t>Auditorías</t>
  </si>
  <si>
    <t>Monto de gasto corriente ejercido conforme a la programación presupuestal.</t>
  </si>
  <si>
    <t>Número de cuentas públicas integradas y presentadas en tiempo y forma.</t>
  </si>
  <si>
    <t>Número de compromisos financieros de la agenda institucional atendidos.</t>
  </si>
  <si>
    <t>Número de auditorías realizadas por entes fiscalizadores solventadas por el EMSaD</t>
  </si>
  <si>
    <t>Porcentaje de recursos financieros del CECyTE ejercidos conforme a la normatividad vigente.</t>
  </si>
  <si>
    <t>3. Programa de Administración y Control de los Recursos Materiales del CECyTE</t>
  </si>
  <si>
    <t>Porcentaje de recursos materiales administrados y controlados conforme a la normatividad.</t>
  </si>
  <si>
    <t>Número de acciones del Programa Anual de Compras realizadas</t>
  </si>
  <si>
    <t>Expedientes</t>
  </si>
  <si>
    <t>Número de expedientes de pago a proveedores integrados y validados.</t>
  </si>
  <si>
    <t>Servicios</t>
  </si>
  <si>
    <t>Número de servicios al parque vehicular realizados</t>
  </si>
  <si>
    <t>Trámite</t>
  </si>
  <si>
    <t>Número de trámites para el suministro de combustible y lubricantes del parque vehicular realizados</t>
  </si>
  <si>
    <t>Inventario</t>
  </si>
  <si>
    <t>Número de inventarios actualizados</t>
  </si>
  <si>
    <t>4. Programa de Gestión Jurídica Institucional para el Fortalecimiento de la Certeza Legal del Colegio</t>
  </si>
  <si>
    <t>Porcentaje de procesos jurídicos atendidos que fortalecen la certeza jurídica del Colegio.</t>
  </si>
  <si>
    <t>Asesoría</t>
  </si>
  <si>
    <t>(Monto de recursos financieros ejercidos conforme a la normatividad​ / Monto total de recursos asignados) x 100</t>
  </si>
  <si>
    <t>(Número de recursos materiales con control y registro normativo / Total de inventarios) x 100</t>
  </si>
  <si>
    <t>(Número de procesos jurídicos atendidos / Total de procesos jurídicos programados) x 100</t>
  </si>
  <si>
    <t>(Número de procesos administrativos del personal de CECyTE gestionados / Total de procesos administrativos programados) x 100</t>
  </si>
  <si>
    <t xml:space="preserve">4.3  Actualizaciòn para el personal de la Direcciòn Jurìdica, con el objetivo de fortalecer los conocimientos tecnico-jurìdicos que garantice la defensa legal del Colegio. </t>
  </si>
  <si>
    <t>Número de trámites de título de propiedad para los planteles CECyTE del Subsistema</t>
  </si>
  <si>
    <t>Número de asesorías jurídicas brindadas al personal de los planteles CECyTE.</t>
  </si>
  <si>
    <t>Número de capacitaciones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</si>
</sst>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i/>
      <u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4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i/>
      <sz val="13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6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</borders>
  <cellStyleXfs count="5">
    <xf numFmtId="0" fontId="0" fillId="0" borderId="0"/>
    <xf numFmtId="0" fontId="5" fillId="0" borderId="0"/>
    <xf numFmtId="9" fontId="15" fillId="0" borderId="0" applyFont="0" applyFill="0" applyBorder="0" applyAlignment="0" applyProtection="0"/>
    <xf numFmtId="0" fontId="18" fillId="0" borderId="0"/>
    <xf numFmtId="9" fontId="16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2" xfId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5" fillId="0" borderId="4" xfId="1" applyBorder="1" applyAlignment="1">
      <alignment horizontal="left" vertical="center" wrapText="1"/>
    </xf>
    <xf numFmtId="0" fontId="5" fillId="0" borderId="2" xfId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12" fillId="5" borderId="13" xfId="1" applyFont="1" applyFill="1" applyBorder="1" applyAlignment="1">
      <alignment horizontal="center" vertical="center" wrapText="1"/>
    </xf>
    <xf numFmtId="0" fontId="12" fillId="5" borderId="18" xfId="1" applyFont="1" applyFill="1" applyBorder="1" applyAlignment="1">
      <alignment horizontal="center" vertical="center" wrapText="1"/>
    </xf>
    <xf numFmtId="0" fontId="13" fillId="4" borderId="20" xfId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justify" vertical="top" wrapText="1"/>
    </xf>
    <xf numFmtId="0" fontId="10" fillId="0" borderId="2" xfId="1" applyFont="1" applyBorder="1" applyAlignment="1">
      <alignment horizontal="left" vertical="center" wrapText="1"/>
    </xf>
    <xf numFmtId="0" fontId="10" fillId="0" borderId="2" xfId="1" applyFont="1" applyBorder="1" applyAlignment="1">
      <alignment vertical="center" wrapText="1"/>
    </xf>
    <xf numFmtId="0" fontId="10" fillId="0" borderId="2" xfId="1" applyFont="1" applyBorder="1" applyAlignment="1">
      <alignment horizontal="justify" vertical="center" wrapText="1"/>
    </xf>
    <xf numFmtId="0" fontId="0" fillId="0" borderId="22" xfId="0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1" applyBorder="1" applyAlignment="1">
      <alignment horizontal="left" vertical="center" wrapText="1"/>
    </xf>
    <xf numFmtId="0" fontId="10" fillId="0" borderId="31" xfId="1" applyFont="1" applyBorder="1" applyAlignment="1">
      <alignment vertical="center" wrapText="1"/>
    </xf>
    <xf numFmtId="0" fontId="10" fillId="0" borderId="31" xfId="1" applyFont="1" applyBorder="1" applyAlignment="1">
      <alignment horizontal="justify" vertical="center" wrapText="1"/>
    </xf>
    <xf numFmtId="0" fontId="10" fillId="0" borderId="31" xfId="1" applyFont="1" applyBorder="1" applyAlignment="1">
      <alignment horizontal="left" vertical="center" wrapText="1"/>
    </xf>
    <xf numFmtId="0" fontId="13" fillId="4" borderId="28" xfId="1" applyFont="1" applyFill="1" applyBorder="1" applyAlignment="1">
      <alignment horizontal="center" vertical="center" wrapText="1"/>
    </xf>
    <xf numFmtId="0" fontId="14" fillId="0" borderId="31" xfId="1" applyFont="1" applyBorder="1" applyAlignment="1">
      <alignment horizontal="justify" vertical="center" wrapText="1"/>
    </xf>
    <xf numFmtId="0" fontId="5" fillId="2" borderId="2" xfId="1" applyFill="1" applyBorder="1" applyAlignment="1">
      <alignment horizontal="justify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1" applyFill="1" applyBorder="1" applyAlignment="1">
      <alignment horizontal="left" vertical="center" wrapText="1"/>
    </xf>
    <xf numFmtId="0" fontId="5" fillId="3" borderId="2" xfId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4" fillId="0" borderId="2" xfId="1" applyFont="1" applyBorder="1" applyAlignment="1">
      <alignment horizontal="justify" vertical="center"/>
    </xf>
    <xf numFmtId="0" fontId="6" fillId="0" borderId="37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5" fillId="3" borderId="4" xfId="1" applyFill="1" applyBorder="1" applyAlignment="1">
      <alignment horizontal="justify" vertical="center" wrapText="1"/>
    </xf>
    <xf numFmtId="0" fontId="16" fillId="0" borderId="4" xfId="0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5" fillId="0" borderId="4" xfId="1" applyBorder="1" applyAlignment="1">
      <alignment horizontal="justify" vertical="center" wrapText="1"/>
    </xf>
    <xf numFmtId="0" fontId="16" fillId="0" borderId="2" xfId="0" applyFont="1" applyBorder="1" applyAlignment="1">
      <alignment horizontal="center" vertical="center"/>
    </xf>
    <xf numFmtId="0" fontId="5" fillId="3" borderId="2" xfId="1" applyFill="1" applyBorder="1" applyAlignment="1">
      <alignment horizontal="justify" vertical="center" wrapText="1"/>
    </xf>
    <xf numFmtId="0" fontId="16" fillId="3" borderId="2" xfId="0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8" fillId="0" borderId="0" xfId="3"/>
    <xf numFmtId="0" fontId="14" fillId="0" borderId="39" xfId="1" applyFont="1" applyBorder="1" applyAlignment="1">
      <alignment horizontal="justify" vertical="center" wrapText="1"/>
    </xf>
    <xf numFmtId="0" fontId="14" fillId="0" borderId="2" xfId="1" applyFont="1" applyBorder="1" applyAlignment="1">
      <alignment horizontal="justify" vertical="center" wrapText="1"/>
    </xf>
    <xf numFmtId="0" fontId="18" fillId="0" borderId="0" xfId="3" applyAlignment="1">
      <alignment vertical="center"/>
    </xf>
    <xf numFmtId="0" fontId="1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7" fillId="2" borderId="2" xfId="3" applyFont="1" applyFill="1" applyBorder="1" applyAlignment="1">
      <alignment horizontal="center" vertical="center"/>
    </xf>
    <xf numFmtId="0" fontId="5" fillId="3" borderId="39" xfId="1" applyFill="1" applyBorder="1" applyAlignment="1">
      <alignment horizontal="justify" vertical="center" wrapText="1"/>
    </xf>
    <xf numFmtId="0" fontId="6" fillId="0" borderId="4" xfId="3" applyFont="1" applyBorder="1" applyAlignment="1">
      <alignment horizontal="center" vertical="center"/>
    </xf>
    <xf numFmtId="0" fontId="6" fillId="0" borderId="4" xfId="3" applyFont="1" applyBorder="1" applyAlignment="1">
      <alignment horizontal="justify" vertical="center" wrapText="1"/>
    </xf>
    <xf numFmtId="0" fontId="5" fillId="0" borderId="39" xfId="1" applyBorder="1" applyAlignment="1">
      <alignment horizontal="justify" vertical="center" wrapText="1"/>
    </xf>
    <xf numFmtId="0" fontId="4" fillId="2" borderId="42" xfId="3" applyFont="1" applyFill="1" applyBorder="1" applyAlignment="1">
      <alignment horizontal="center" vertical="center"/>
    </xf>
    <xf numFmtId="0" fontId="5" fillId="2" borderId="39" xfId="1" applyFill="1" applyBorder="1" applyAlignment="1">
      <alignment horizontal="justify" vertical="center"/>
    </xf>
    <xf numFmtId="0" fontId="6" fillId="2" borderId="39" xfId="3" applyFont="1" applyFill="1" applyBorder="1" applyAlignment="1">
      <alignment horizontal="center" vertical="center"/>
    </xf>
    <xf numFmtId="0" fontId="7" fillId="2" borderId="39" xfId="3" applyFont="1" applyFill="1" applyBorder="1" applyAlignment="1">
      <alignment horizontal="center" vertical="center"/>
    </xf>
    <xf numFmtId="0" fontId="6" fillId="0" borderId="39" xfId="3" applyFont="1" applyBorder="1" applyAlignment="1">
      <alignment horizontal="center" vertical="center"/>
    </xf>
    <xf numFmtId="0" fontId="7" fillId="0" borderId="39" xfId="3" applyFont="1" applyBorder="1" applyAlignment="1">
      <alignment horizontal="center" vertical="center" wrapText="1"/>
    </xf>
    <xf numFmtId="0" fontId="6" fillId="0" borderId="39" xfId="3" applyFont="1" applyBorder="1" applyAlignment="1">
      <alignment horizontal="justify" vertical="center" wrapText="1"/>
    </xf>
    <xf numFmtId="0" fontId="16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0" fontId="18" fillId="0" borderId="0" xfId="3" applyAlignment="1">
      <alignment horizontal="center" vertical="center"/>
    </xf>
    <xf numFmtId="0" fontId="16" fillId="0" borderId="0" xfId="3" applyFont="1" applyAlignment="1">
      <alignment horizontal="left" vertical="center"/>
    </xf>
    <xf numFmtId="0" fontId="12" fillId="5" borderId="46" xfId="1" applyFont="1" applyFill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/>
    </xf>
    <xf numFmtId="0" fontId="14" fillId="0" borderId="27" xfId="1" applyFont="1" applyBorder="1" applyAlignment="1">
      <alignment horizontal="justify" vertical="center" wrapText="1"/>
    </xf>
    <xf numFmtId="0" fontId="5" fillId="2" borderId="47" xfId="1" applyFill="1" applyBorder="1" applyAlignment="1">
      <alignment horizontal="justify" vertical="center" wrapText="1"/>
    </xf>
    <xf numFmtId="9" fontId="6" fillId="2" borderId="2" xfId="2" applyFont="1" applyFill="1" applyBorder="1" applyAlignment="1">
      <alignment horizontal="center" vertical="center"/>
    </xf>
    <xf numFmtId="9" fontId="6" fillId="0" borderId="2" xfId="2" applyFont="1" applyFill="1" applyBorder="1" applyAlignment="1">
      <alignment horizontal="center" vertical="center"/>
    </xf>
    <xf numFmtId="0" fontId="5" fillId="0" borderId="47" xfId="1" applyBorder="1" applyAlignment="1">
      <alignment horizontal="justify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5" fillId="3" borderId="39" xfId="1" applyFill="1" applyBorder="1" applyAlignment="1">
      <alignment horizontal="left" vertical="center" wrapText="1"/>
    </xf>
    <xf numFmtId="0" fontId="6" fillId="0" borderId="39" xfId="0" applyFont="1" applyBorder="1" applyAlignment="1">
      <alignment horizontal="center" vertical="center"/>
    </xf>
    <xf numFmtId="0" fontId="5" fillId="0" borderId="39" xfId="1" applyBorder="1" applyAlignment="1">
      <alignment horizontal="left" vertical="center" wrapText="1"/>
    </xf>
    <xf numFmtId="0" fontId="4" fillId="0" borderId="4" xfId="3" applyFont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6" fillId="2" borderId="39" xfId="2" applyFont="1" applyFill="1" applyBorder="1" applyAlignment="1">
      <alignment horizontal="center" vertical="center"/>
    </xf>
    <xf numFmtId="9" fontId="6" fillId="0" borderId="39" xfId="2" applyFont="1" applyFill="1" applyBorder="1" applyAlignment="1">
      <alignment horizontal="center" vertical="center"/>
    </xf>
    <xf numFmtId="9" fontId="16" fillId="2" borderId="2" xfId="2" applyFont="1" applyFill="1" applyBorder="1" applyAlignment="1">
      <alignment horizontal="center" vertical="center"/>
    </xf>
    <xf numFmtId="9" fontId="16" fillId="0" borderId="4" xfId="2" applyFont="1" applyFill="1" applyBorder="1" applyAlignment="1">
      <alignment horizontal="center" vertical="center"/>
    </xf>
    <xf numFmtId="9" fontId="5" fillId="0" borderId="2" xfId="2" applyFont="1" applyFill="1" applyBorder="1" applyAlignment="1">
      <alignment horizontal="center" vertical="center" wrapText="1"/>
    </xf>
    <xf numFmtId="9" fontId="5" fillId="3" borderId="2" xfId="2" applyFont="1" applyFill="1" applyBorder="1" applyAlignment="1">
      <alignment horizontal="center" vertical="center" wrapText="1"/>
    </xf>
    <xf numFmtId="9" fontId="5" fillId="0" borderId="39" xfId="2" applyFont="1" applyFill="1" applyBorder="1" applyAlignment="1">
      <alignment horizontal="center" vertical="center" wrapText="1"/>
    </xf>
    <xf numFmtId="9" fontId="6" fillId="2" borderId="2" xfId="2" applyFont="1" applyFill="1" applyBorder="1" applyAlignment="1">
      <alignment horizontal="center" vertical="center" wrapText="1"/>
    </xf>
    <xf numFmtId="0" fontId="5" fillId="2" borderId="2" xfId="1" applyFill="1" applyBorder="1" applyAlignment="1">
      <alignment horizontal="justify" vertical="justify" wrapText="1"/>
    </xf>
    <xf numFmtId="0" fontId="16" fillId="0" borderId="0" xfId="3" applyFont="1"/>
    <xf numFmtId="9" fontId="5" fillId="0" borderId="4" xfId="2" applyFont="1" applyFill="1" applyBorder="1" applyAlignment="1">
      <alignment horizontal="center" vertical="center" wrapText="1"/>
    </xf>
    <xf numFmtId="0" fontId="6" fillId="0" borderId="2" xfId="3" applyFont="1" applyBorder="1" applyAlignment="1">
      <alignment horizontal="justify" vertical="center" wrapText="1"/>
    </xf>
    <xf numFmtId="0" fontId="14" fillId="0" borderId="39" xfId="1" applyFont="1" applyBorder="1" applyAlignment="1">
      <alignment horizontal="justify" vertical="top" wrapText="1"/>
    </xf>
    <xf numFmtId="0" fontId="13" fillId="4" borderId="36" xfId="1" applyFont="1" applyFill="1" applyBorder="1" applyAlignment="1">
      <alignment horizontal="center" vertical="center" wrapText="1"/>
    </xf>
    <xf numFmtId="0" fontId="13" fillId="4" borderId="21" xfId="1" applyFont="1" applyFill="1" applyBorder="1" applyAlignment="1">
      <alignment horizontal="center" vertical="center" wrapText="1"/>
    </xf>
    <xf numFmtId="0" fontId="5" fillId="2" borderId="39" xfId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center" vertical="center"/>
    </xf>
    <xf numFmtId="1" fontId="6" fillId="2" borderId="39" xfId="0" applyNumberFormat="1" applyFont="1" applyFill="1" applyBorder="1" applyAlignment="1">
      <alignment horizontal="center" vertical="center"/>
    </xf>
    <xf numFmtId="9" fontId="6" fillId="2" borderId="39" xfId="0" applyNumberFormat="1" applyFont="1" applyFill="1" applyBorder="1" applyAlignment="1">
      <alignment horizontal="center" vertical="center"/>
    </xf>
    <xf numFmtId="9" fontId="0" fillId="2" borderId="2" xfId="2" applyFont="1" applyFill="1" applyBorder="1" applyAlignment="1">
      <alignment horizontal="center" vertical="center"/>
    </xf>
    <xf numFmtId="0" fontId="5" fillId="2" borderId="39" xfId="1" applyFill="1" applyBorder="1" applyAlignment="1">
      <alignment horizontal="justify" vertical="center" wrapText="1"/>
    </xf>
    <xf numFmtId="9" fontId="6" fillId="2" borderId="39" xfId="2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/>
    </xf>
    <xf numFmtId="9" fontId="16" fillId="2" borderId="39" xfId="0" applyNumberFormat="1" applyFont="1" applyFill="1" applyBorder="1" applyAlignment="1">
      <alignment horizontal="center" vertical="center"/>
    </xf>
    <xf numFmtId="0" fontId="14" fillId="0" borderId="22" xfId="1" applyFont="1" applyBorder="1" applyAlignment="1">
      <alignment horizontal="justify" vertical="center" wrapText="1"/>
    </xf>
    <xf numFmtId="0" fontId="7" fillId="2" borderId="39" xfId="0" applyFont="1" applyFill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6" fillId="2" borderId="39" xfId="2" applyNumberFormat="1" applyFont="1" applyFill="1" applyBorder="1" applyAlignment="1">
      <alignment horizontal="center" vertical="center"/>
    </xf>
    <xf numFmtId="3" fontId="0" fillId="0" borderId="0" xfId="0" applyNumberFormat="1"/>
    <xf numFmtId="0" fontId="6" fillId="0" borderId="0" xfId="0" applyFont="1" applyAlignment="1">
      <alignment horizontal="center" vertical="center"/>
    </xf>
    <xf numFmtId="9" fontId="6" fillId="2" borderId="2" xfId="0" applyNumberFormat="1" applyFont="1" applyFill="1" applyBorder="1" applyAlignment="1">
      <alignment horizontal="center" vertical="center"/>
    </xf>
    <xf numFmtId="9" fontId="0" fillId="2" borderId="2" xfId="0" applyNumberFormat="1" applyFill="1" applyBorder="1" applyAlignment="1">
      <alignment horizontal="center" vertical="center"/>
    </xf>
    <xf numFmtId="9" fontId="16" fillId="2" borderId="2" xfId="0" applyNumberFormat="1" applyFont="1" applyFill="1" applyBorder="1" applyAlignment="1">
      <alignment horizontal="center" vertical="center"/>
    </xf>
    <xf numFmtId="9" fontId="6" fillId="2" borderId="2" xfId="3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47" xfId="1" applyFont="1" applyBorder="1" applyAlignment="1">
      <alignment horizontal="center" vertical="center" wrapText="1"/>
    </xf>
    <xf numFmtId="0" fontId="14" fillId="0" borderId="37" xfId="1" applyFont="1" applyBorder="1" applyAlignment="1">
      <alignment horizontal="center" vertical="center" wrapText="1"/>
    </xf>
    <xf numFmtId="0" fontId="5" fillId="4" borderId="2" xfId="1" applyFill="1" applyBorder="1" applyAlignment="1">
      <alignment vertical="center" wrapText="1"/>
    </xf>
    <xf numFmtId="0" fontId="12" fillId="5" borderId="14" xfId="1" applyFont="1" applyFill="1" applyBorder="1" applyAlignment="1">
      <alignment horizontal="center" vertical="center" wrapText="1"/>
    </xf>
    <xf numFmtId="0" fontId="12" fillId="5" borderId="15" xfId="1" applyFont="1" applyFill="1" applyBorder="1" applyAlignment="1">
      <alignment horizontal="center" vertical="center" wrapText="1"/>
    </xf>
    <xf numFmtId="0" fontId="12" fillId="5" borderId="16" xfId="1" applyFont="1" applyFill="1" applyBorder="1" applyAlignment="1">
      <alignment horizontal="center" vertical="center" wrapText="1"/>
    </xf>
    <xf numFmtId="0" fontId="13" fillId="4" borderId="17" xfId="1" applyFont="1" applyFill="1" applyBorder="1" applyAlignment="1">
      <alignment horizontal="center" vertical="center" wrapText="1"/>
    </xf>
    <xf numFmtId="0" fontId="13" fillId="4" borderId="19" xfId="1" applyFont="1" applyFill="1" applyBorder="1" applyAlignment="1">
      <alignment horizontal="center" vertical="center" wrapText="1"/>
    </xf>
    <xf numFmtId="0" fontId="11" fillId="3" borderId="26" xfId="1" applyFont="1" applyFill="1" applyBorder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1" fillId="3" borderId="27" xfId="1" applyFont="1" applyFill="1" applyBorder="1" applyAlignment="1">
      <alignment horizontal="center" vertical="center" wrapText="1"/>
    </xf>
    <xf numFmtId="0" fontId="13" fillId="4" borderId="21" xfId="1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11" fillId="3" borderId="10" xfId="1" applyFont="1" applyFill="1" applyBorder="1" applyAlignment="1">
      <alignment horizontal="center" vertical="center" wrapText="1"/>
    </xf>
    <xf numFmtId="0" fontId="11" fillId="3" borderId="11" xfId="1" applyFont="1" applyFill="1" applyBorder="1" applyAlignment="1">
      <alignment horizontal="center" vertical="center" wrapText="1"/>
    </xf>
    <xf numFmtId="0" fontId="11" fillId="3" borderId="12" xfId="1" applyFont="1" applyFill="1" applyBorder="1" applyAlignment="1">
      <alignment horizontal="center" vertical="center" wrapText="1"/>
    </xf>
    <xf numFmtId="0" fontId="9" fillId="0" borderId="20" xfId="1" applyFont="1" applyBorder="1" applyAlignment="1">
      <alignment horizontal="center" vertical="center" wrapText="1"/>
    </xf>
    <xf numFmtId="0" fontId="9" fillId="0" borderId="23" xfId="1" applyFont="1" applyBorder="1" applyAlignment="1">
      <alignment horizontal="center" vertical="center" wrapText="1"/>
    </xf>
    <xf numFmtId="0" fontId="9" fillId="0" borderId="24" xfId="1" applyFont="1" applyBorder="1" applyAlignment="1">
      <alignment horizontal="center" vertical="center" wrapText="1"/>
    </xf>
    <xf numFmtId="0" fontId="5" fillId="0" borderId="20" xfId="1" applyBorder="1" applyAlignment="1">
      <alignment horizontal="center" vertical="center" wrapText="1"/>
    </xf>
    <xf numFmtId="0" fontId="5" fillId="0" borderId="23" xfId="1" applyBorder="1" applyAlignment="1">
      <alignment horizontal="center" vertical="center" wrapText="1"/>
    </xf>
    <xf numFmtId="0" fontId="5" fillId="0" borderId="24" xfId="1" applyBorder="1" applyAlignment="1">
      <alignment horizontal="center" vertical="center" wrapText="1"/>
    </xf>
    <xf numFmtId="0" fontId="5" fillId="4" borderId="2" xfId="1" applyFill="1" applyBorder="1" applyAlignment="1">
      <alignment horizontal="left" vertical="center"/>
    </xf>
    <xf numFmtId="0" fontId="13" fillId="4" borderId="56" xfId="1" applyFont="1" applyFill="1" applyBorder="1" applyAlignment="1">
      <alignment horizontal="center" vertical="center" wrapText="1"/>
    </xf>
    <xf numFmtId="0" fontId="13" fillId="4" borderId="27" xfId="1" applyFont="1" applyFill="1" applyBorder="1" applyAlignment="1">
      <alignment horizontal="center" vertical="center" wrapText="1"/>
    </xf>
    <xf numFmtId="0" fontId="13" fillId="4" borderId="25" xfId="1" applyFont="1" applyFill="1" applyBorder="1" applyAlignment="1">
      <alignment horizontal="center" vertical="center" wrapText="1"/>
    </xf>
    <xf numFmtId="0" fontId="13" fillId="4" borderId="22" xfId="1" applyFont="1" applyFill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5" fillId="4" borderId="31" xfId="1" applyFill="1" applyBorder="1" applyAlignment="1">
      <alignment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5" fillId="0" borderId="28" xfId="1" applyBorder="1" applyAlignment="1">
      <alignment horizontal="center" vertical="center" wrapText="1"/>
    </xf>
    <xf numFmtId="0" fontId="5" fillId="0" borderId="29" xfId="1" applyBorder="1" applyAlignment="1">
      <alignment horizontal="center" vertical="center" wrapText="1"/>
    </xf>
    <xf numFmtId="0" fontId="5" fillId="0" borderId="30" xfId="1" applyBorder="1" applyAlignment="1">
      <alignment horizontal="center" vertical="center" wrapText="1"/>
    </xf>
    <xf numFmtId="0" fontId="5" fillId="4" borderId="31" xfId="1" applyFill="1" applyBorder="1" applyAlignment="1">
      <alignment horizontal="left" vertical="center" wrapText="1"/>
    </xf>
    <xf numFmtId="0" fontId="13" fillId="4" borderId="58" xfId="1" applyFont="1" applyFill="1" applyBorder="1" applyAlignment="1">
      <alignment horizontal="center" vertical="center" wrapText="1"/>
    </xf>
    <xf numFmtId="0" fontId="5" fillId="4" borderId="31" xfId="1" applyFill="1" applyBorder="1" applyAlignment="1">
      <alignment wrapText="1"/>
    </xf>
    <xf numFmtId="0" fontId="11" fillId="3" borderId="32" xfId="1" applyFont="1" applyFill="1" applyBorder="1" applyAlignment="1">
      <alignment horizontal="center" vertical="center" wrapText="1"/>
    </xf>
    <xf numFmtId="0" fontId="11" fillId="3" borderId="33" xfId="1" applyFont="1" applyFill="1" applyBorder="1" applyAlignment="1">
      <alignment horizontal="center" vertical="center" wrapText="1"/>
    </xf>
    <xf numFmtId="0" fontId="11" fillId="3" borderId="34" xfId="1" applyFont="1" applyFill="1" applyBorder="1" applyAlignment="1">
      <alignment horizontal="center" vertical="center" wrapText="1"/>
    </xf>
    <xf numFmtId="0" fontId="13" fillId="4" borderId="35" xfId="1" applyFont="1" applyFill="1" applyBorder="1" applyAlignment="1">
      <alignment horizontal="center" vertical="center" wrapText="1"/>
    </xf>
    <xf numFmtId="0" fontId="14" fillId="3" borderId="47" xfId="1" applyFont="1" applyFill="1" applyBorder="1" applyAlignment="1">
      <alignment horizontal="center" vertical="center" wrapText="1"/>
    </xf>
    <xf numFmtId="0" fontId="14" fillId="3" borderId="37" xfId="1" applyFont="1" applyFill="1" applyBorder="1" applyAlignment="1">
      <alignment horizontal="center" vertical="center" wrapText="1"/>
    </xf>
    <xf numFmtId="0" fontId="5" fillId="4" borderId="2" xfId="1" applyFill="1" applyBorder="1" applyAlignment="1">
      <alignment horizontal="left" vertical="center" wrapText="1"/>
    </xf>
    <xf numFmtId="0" fontId="13" fillId="4" borderId="4" xfId="1" applyFont="1" applyFill="1" applyBorder="1" applyAlignment="1">
      <alignment horizontal="center" vertical="center" wrapText="1"/>
    </xf>
    <xf numFmtId="0" fontId="13" fillId="4" borderId="5" xfId="1" applyFont="1" applyFill="1" applyBorder="1" applyAlignment="1">
      <alignment horizontal="center" vertical="center" wrapText="1"/>
    </xf>
    <xf numFmtId="0" fontId="13" fillId="4" borderId="51" xfId="1" applyFont="1" applyFill="1" applyBorder="1" applyAlignment="1">
      <alignment horizontal="center" vertical="center" wrapText="1"/>
    </xf>
    <xf numFmtId="0" fontId="14" fillId="0" borderId="47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0" fontId="13" fillId="4" borderId="53" xfId="1" applyFont="1" applyFill="1" applyBorder="1" applyAlignment="1">
      <alignment horizontal="center" vertical="center" wrapText="1"/>
    </xf>
    <xf numFmtId="0" fontId="13" fillId="4" borderId="38" xfId="1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2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13" fillId="4" borderId="59" xfId="1" applyFont="1" applyFill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" fillId="0" borderId="0" xfId="3" applyFont="1" applyAlignment="1">
      <alignment horizontal="center" vertical="center"/>
    </xf>
    <xf numFmtId="0" fontId="4" fillId="0" borderId="21" xfId="3" applyFont="1" applyBorder="1" applyAlignment="1">
      <alignment horizontal="center" vertical="center" wrapText="1"/>
    </xf>
    <xf numFmtId="0" fontId="4" fillId="0" borderId="41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52" xfId="3" applyFont="1" applyBorder="1" applyAlignment="1">
      <alignment horizontal="center" vertical="center"/>
    </xf>
    <xf numFmtId="0" fontId="4" fillId="0" borderId="27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2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5" fillId="4" borderId="10" xfId="1" applyFill="1" applyBorder="1" applyAlignment="1">
      <alignment vertical="center" wrapText="1"/>
    </xf>
    <xf numFmtId="0" fontId="5" fillId="4" borderId="11" xfId="1" applyFill="1" applyBorder="1" applyAlignment="1">
      <alignment vertical="center" wrapText="1"/>
    </xf>
    <xf numFmtId="0" fontId="5" fillId="4" borderId="12" xfId="1" applyFill="1" applyBorder="1" applyAlignment="1">
      <alignment vertical="center" wrapText="1"/>
    </xf>
    <xf numFmtId="0" fontId="5" fillId="4" borderId="10" xfId="1" applyFill="1" applyBorder="1" applyAlignment="1">
      <alignment horizontal="left" vertical="center" wrapText="1"/>
    </xf>
    <xf numFmtId="0" fontId="5" fillId="4" borderId="11" xfId="1" applyFill="1" applyBorder="1" applyAlignment="1">
      <alignment horizontal="left" vertical="center" wrapText="1"/>
    </xf>
    <xf numFmtId="0" fontId="5" fillId="4" borderId="12" xfId="1" applyFill="1" applyBorder="1" applyAlignment="1">
      <alignment horizontal="left" vertical="center" wrapText="1"/>
    </xf>
    <xf numFmtId="0" fontId="12" fillId="5" borderId="43" xfId="1" applyFont="1" applyFill="1" applyBorder="1" applyAlignment="1">
      <alignment horizontal="center" vertical="center" wrapText="1"/>
    </xf>
    <xf numFmtId="0" fontId="12" fillId="5" borderId="44" xfId="1" applyFont="1" applyFill="1" applyBorder="1" applyAlignment="1">
      <alignment horizontal="center" vertical="center" wrapText="1"/>
    </xf>
    <xf numFmtId="0" fontId="12" fillId="5" borderId="45" xfId="1" applyFont="1" applyFill="1" applyBorder="1" applyAlignment="1">
      <alignment horizontal="center" vertical="center" wrapText="1"/>
    </xf>
    <xf numFmtId="9" fontId="14" fillId="0" borderId="47" xfId="1" applyNumberFormat="1" applyFont="1" applyBorder="1" applyAlignment="1">
      <alignment horizontal="center" vertical="center" wrapText="1"/>
    </xf>
    <xf numFmtId="9" fontId="14" fillId="0" borderId="37" xfId="1" applyNumberFormat="1" applyFont="1" applyBorder="1" applyAlignment="1">
      <alignment horizontal="center" vertical="center" wrapText="1"/>
    </xf>
    <xf numFmtId="0" fontId="4" fillId="0" borderId="54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13" fillId="4" borderId="61" xfId="1" applyFont="1" applyFill="1" applyBorder="1" applyAlignment="1">
      <alignment horizontal="center" vertical="center" wrapText="1"/>
    </xf>
    <xf numFmtId="0" fontId="13" fillId="4" borderId="2" xfId="1" applyFont="1" applyFill="1" applyBorder="1" applyAlignment="1">
      <alignment horizontal="center" vertical="center" wrapText="1"/>
    </xf>
    <xf numFmtId="0" fontId="5" fillId="4" borderId="47" xfId="1" applyFill="1" applyBorder="1" applyAlignment="1">
      <alignment vertical="center" wrapText="1"/>
    </xf>
    <xf numFmtId="0" fontId="5" fillId="4" borderId="48" xfId="1" applyFill="1" applyBorder="1" applyAlignment="1">
      <alignment vertical="center" wrapText="1"/>
    </xf>
    <xf numFmtId="0" fontId="5" fillId="4" borderId="37" xfId="1" applyFill="1" applyBorder="1" applyAlignment="1">
      <alignment vertical="center" wrapText="1"/>
    </xf>
    <xf numFmtId="0" fontId="11" fillId="3" borderId="47" xfId="1" applyFont="1" applyFill="1" applyBorder="1" applyAlignment="1">
      <alignment horizontal="center" vertical="center" wrapText="1"/>
    </xf>
    <xf numFmtId="0" fontId="11" fillId="3" borderId="48" xfId="1" applyFont="1" applyFill="1" applyBorder="1" applyAlignment="1">
      <alignment horizontal="center" vertical="center" wrapText="1"/>
    </xf>
    <xf numFmtId="0" fontId="11" fillId="3" borderId="37" xfId="1" applyFont="1" applyFill="1" applyBorder="1" applyAlignment="1">
      <alignment horizontal="center" vertical="center" wrapText="1"/>
    </xf>
    <xf numFmtId="0" fontId="13" fillId="4" borderId="40" xfId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4" fillId="0" borderId="5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</cellXfs>
  <cellStyles count="5">
    <cellStyle name="Normal" xfId="0" builtinId="0"/>
    <cellStyle name="Normal 2" xfId="3" xr:uid="{00000000-0005-0000-0000-000001000000}"/>
    <cellStyle name="Normal 2 2" xfId="1" xr:uid="{00000000-0005-0000-0000-000002000000}"/>
    <cellStyle name="Porcentaje" xfId="2" builtinId="5"/>
    <cellStyle name="Porcentaj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10.emf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6" Type="http://schemas.openxmlformats.org/officeDocument/2006/relationships/image" Target="../media/image9.emf"/><Relationship Id="rId5" Type="http://schemas.openxmlformats.org/officeDocument/2006/relationships/image" Target="../media/image8.emf"/><Relationship Id="rId4" Type="http://schemas.openxmlformats.org/officeDocument/2006/relationships/image" Target="../media/image7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10.emf"/><Relationship Id="rId2" Type="http://schemas.openxmlformats.org/officeDocument/2006/relationships/image" Target="../media/image5.emf"/><Relationship Id="rId1" Type="http://schemas.openxmlformats.org/officeDocument/2006/relationships/image" Target="../media/image4.emf"/><Relationship Id="rId6" Type="http://schemas.openxmlformats.org/officeDocument/2006/relationships/image" Target="../media/image9.emf"/><Relationship Id="rId5" Type="http://schemas.openxmlformats.org/officeDocument/2006/relationships/image" Target="../media/image8.emf"/><Relationship Id="rId4" Type="http://schemas.openxmlformats.org/officeDocument/2006/relationships/image" Target="../media/image7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0</xdr:col>
      <xdr:colOff>762000</xdr:colOff>
      <xdr:row>32</xdr:row>
      <xdr:rowOff>542924</xdr:rowOff>
    </xdr:to>
    <xdr:pic>
      <xdr:nvPicPr>
        <xdr:cNvPr id="2" name="Object 1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32</xdr:row>
      <xdr:rowOff>0</xdr:rowOff>
    </xdr:from>
    <xdr:to>
      <xdr:col>0</xdr:col>
      <xdr:colOff>771525</xdr:colOff>
      <xdr:row>32</xdr:row>
      <xdr:rowOff>542924</xdr:rowOff>
    </xdr:to>
    <xdr:pic>
      <xdr:nvPicPr>
        <xdr:cNvPr id="3" name="Object 2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5273575"/>
          <a:ext cx="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32</xdr:row>
      <xdr:rowOff>0</xdr:rowOff>
    </xdr:from>
    <xdr:to>
      <xdr:col>1</xdr:col>
      <xdr:colOff>85725</xdr:colOff>
      <xdr:row>32</xdr:row>
      <xdr:rowOff>542924</xdr:rowOff>
    </xdr:to>
    <xdr:pic>
      <xdr:nvPicPr>
        <xdr:cNvPr id="4" name="Object 3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55273575"/>
          <a:ext cx="85725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5" name="Object 4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6" name="Object 5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7" name="Object 6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8" name="Object 7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9" name="Object 8" hidden="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10" name="Object 9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11" name="Object 10" hidden="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762000</xdr:colOff>
      <xdr:row>32</xdr:row>
      <xdr:rowOff>542924</xdr:rowOff>
    </xdr:to>
    <xdr:pic>
      <xdr:nvPicPr>
        <xdr:cNvPr id="12" name="Object 1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32</xdr:row>
      <xdr:rowOff>0</xdr:rowOff>
    </xdr:from>
    <xdr:to>
      <xdr:col>0</xdr:col>
      <xdr:colOff>771525</xdr:colOff>
      <xdr:row>32</xdr:row>
      <xdr:rowOff>542924</xdr:rowOff>
    </xdr:to>
    <xdr:pic>
      <xdr:nvPicPr>
        <xdr:cNvPr id="13" name="Object 2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5273575"/>
          <a:ext cx="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32</xdr:row>
      <xdr:rowOff>0</xdr:rowOff>
    </xdr:from>
    <xdr:to>
      <xdr:col>1</xdr:col>
      <xdr:colOff>85725</xdr:colOff>
      <xdr:row>32</xdr:row>
      <xdr:rowOff>542924</xdr:rowOff>
    </xdr:to>
    <xdr:pic>
      <xdr:nvPicPr>
        <xdr:cNvPr id="14" name="Object 3" hidden="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55273575"/>
          <a:ext cx="85725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15" name="Object 4" hidden="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16" name="Object 5" hidden="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17" name="Object 6" hidden="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18" name="Object 7" hidden="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19" name="Object 8" hidden="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20" name="Object 9" hidden="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542924</xdr:rowOff>
    </xdr:to>
    <xdr:pic>
      <xdr:nvPicPr>
        <xdr:cNvPr id="21" name="Object 10" hidden="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762000</xdr:colOff>
      <xdr:row>32</xdr:row>
      <xdr:rowOff>495300</xdr:rowOff>
    </xdr:to>
    <xdr:pic>
      <xdr:nvPicPr>
        <xdr:cNvPr id="22" name="Object 1" hidden="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32</xdr:row>
      <xdr:rowOff>0</xdr:rowOff>
    </xdr:from>
    <xdr:to>
      <xdr:col>0</xdr:col>
      <xdr:colOff>771525</xdr:colOff>
      <xdr:row>32</xdr:row>
      <xdr:rowOff>495300</xdr:rowOff>
    </xdr:to>
    <xdr:pic>
      <xdr:nvPicPr>
        <xdr:cNvPr id="23" name="Object 2" hidden="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527357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32</xdr:row>
      <xdr:rowOff>0</xdr:rowOff>
    </xdr:from>
    <xdr:to>
      <xdr:col>1</xdr:col>
      <xdr:colOff>85725</xdr:colOff>
      <xdr:row>32</xdr:row>
      <xdr:rowOff>495300</xdr:rowOff>
    </xdr:to>
    <xdr:pic>
      <xdr:nvPicPr>
        <xdr:cNvPr id="24" name="Object 3" hidden="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55273575"/>
          <a:ext cx="857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25" name="Object 4" hidden="1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26" name="Object 5" hidden="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27" name="Object 6" hidden="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28" name="Object 7" hidden="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29" name="Object 8" hidden="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30" name="Object 9" hidden="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31" name="Object 10" hidden="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762000</xdr:colOff>
      <xdr:row>32</xdr:row>
      <xdr:rowOff>495300</xdr:rowOff>
    </xdr:to>
    <xdr:pic>
      <xdr:nvPicPr>
        <xdr:cNvPr id="32" name="Object 1" hidden="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32</xdr:row>
      <xdr:rowOff>0</xdr:rowOff>
    </xdr:from>
    <xdr:to>
      <xdr:col>0</xdr:col>
      <xdr:colOff>771525</xdr:colOff>
      <xdr:row>32</xdr:row>
      <xdr:rowOff>495300</xdr:rowOff>
    </xdr:to>
    <xdr:pic>
      <xdr:nvPicPr>
        <xdr:cNvPr id="33" name="Object 2" hidden="1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527357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32</xdr:row>
      <xdr:rowOff>0</xdr:rowOff>
    </xdr:from>
    <xdr:to>
      <xdr:col>1</xdr:col>
      <xdr:colOff>85725</xdr:colOff>
      <xdr:row>32</xdr:row>
      <xdr:rowOff>495300</xdr:rowOff>
    </xdr:to>
    <xdr:pic>
      <xdr:nvPicPr>
        <xdr:cNvPr id="34" name="Object 3" hidden="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55273575"/>
          <a:ext cx="857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35" name="Object 4" hidden="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36" name="Object 5" hidden="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37" name="Object 6" hidden="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38" name="Object 7" hidden="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39" name="Object 8" hidden="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40" name="Object 9" hidden="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495300</xdr:rowOff>
    </xdr:to>
    <xdr:pic>
      <xdr:nvPicPr>
        <xdr:cNvPr id="41" name="Object 10" hidden="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762000</xdr:colOff>
      <xdr:row>32</xdr:row>
      <xdr:rowOff>495301</xdr:rowOff>
    </xdr:to>
    <xdr:pic>
      <xdr:nvPicPr>
        <xdr:cNvPr id="42" name="Object 1" hidden="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7357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32</xdr:row>
      <xdr:rowOff>0</xdr:rowOff>
    </xdr:from>
    <xdr:to>
      <xdr:col>0</xdr:col>
      <xdr:colOff>771525</xdr:colOff>
      <xdr:row>32</xdr:row>
      <xdr:rowOff>495301</xdr:rowOff>
    </xdr:to>
    <xdr:pic>
      <xdr:nvPicPr>
        <xdr:cNvPr id="43" name="Object 2" hidden="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5273575"/>
          <a:ext cx="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32</xdr:row>
      <xdr:rowOff>0</xdr:rowOff>
    </xdr:from>
    <xdr:to>
      <xdr:col>1</xdr:col>
      <xdr:colOff>85725</xdr:colOff>
      <xdr:row>32</xdr:row>
      <xdr:rowOff>495301</xdr:rowOff>
    </xdr:to>
    <xdr:pic>
      <xdr:nvPicPr>
        <xdr:cNvPr id="44" name="Object 3" hidden="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55273575"/>
          <a:ext cx="85725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495301</xdr:rowOff>
    </xdr:to>
    <xdr:pic>
      <xdr:nvPicPr>
        <xdr:cNvPr id="45" name="Object 4" hidden="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495301</xdr:rowOff>
    </xdr:to>
    <xdr:pic>
      <xdr:nvPicPr>
        <xdr:cNvPr id="46" name="Object 5" hidden="1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495301</xdr:rowOff>
    </xdr:to>
    <xdr:pic>
      <xdr:nvPicPr>
        <xdr:cNvPr id="47" name="Object 6" hidden="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495301</xdr:rowOff>
    </xdr:to>
    <xdr:pic>
      <xdr:nvPicPr>
        <xdr:cNvPr id="48" name="Object 7" hidden="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495301</xdr:rowOff>
    </xdr:to>
    <xdr:pic>
      <xdr:nvPicPr>
        <xdr:cNvPr id="49" name="Object 8" hidden="1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495301</xdr:rowOff>
    </xdr:to>
    <xdr:pic>
      <xdr:nvPicPr>
        <xdr:cNvPr id="50" name="Object 9" hidden="1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495301</xdr:rowOff>
    </xdr:to>
    <xdr:pic>
      <xdr:nvPicPr>
        <xdr:cNvPr id="51" name="Object 10" hidden="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762000</xdr:colOff>
      <xdr:row>32</xdr:row>
      <xdr:rowOff>495299</xdr:rowOff>
    </xdr:to>
    <xdr:pic>
      <xdr:nvPicPr>
        <xdr:cNvPr id="52" name="Object 1" hidden="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32</xdr:row>
      <xdr:rowOff>0</xdr:rowOff>
    </xdr:from>
    <xdr:to>
      <xdr:col>0</xdr:col>
      <xdr:colOff>771525</xdr:colOff>
      <xdr:row>32</xdr:row>
      <xdr:rowOff>495299</xdr:rowOff>
    </xdr:to>
    <xdr:pic>
      <xdr:nvPicPr>
        <xdr:cNvPr id="53" name="Object 2" hidden="1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5273575"/>
          <a:ext cx="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32</xdr:row>
      <xdr:rowOff>0</xdr:rowOff>
    </xdr:from>
    <xdr:to>
      <xdr:col>1</xdr:col>
      <xdr:colOff>85725</xdr:colOff>
      <xdr:row>32</xdr:row>
      <xdr:rowOff>495299</xdr:rowOff>
    </xdr:to>
    <xdr:pic>
      <xdr:nvPicPr>
        <xdr:cNvPr id="54" name="Object 3" hidden="1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55273575"/>
          <a:ext cx="85725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55" name="Object 4" hidden="1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56" name="Object 5" hidden="1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57" name="Object 6" hidden="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58" name="Object 7" hidden="1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59" name="Object 8" hidden="1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60" name="Object 9" hidden="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61" name="Object 10" hidden="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762000</xdr:colOff>
      <xdr:row>32</xdr:row>
      <xdr:rowOff>495299</xdr:rowOff>
    </xdr:to>
    <xdr:pic>
      <xdr:nvPicPr>
        <xdr:cNvPr id="62" name="Object 1" hidden="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32</xdr:row>
      <xdr:rowOff>0</xdr:rowOff>
    </xdr:from>
    <xdr:to>
      <xdr:col>0</xdr:col>
      <xdr:colOff>771525</xdr:colOff>
      <xdr:row>32</xdr:row>
      <xdr:rowOff>495299</xdr:rowOff>
    </xdr:to>
    <xdr:pic>
      <xdr:nvPicPr>
        <xdr:cNvPr id="63" name="Object 2" hidden="1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5273575"/>
          <a:ext cx="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32</xdr:row>
      <xdr:rowOff>0</xdr:rowOff>
    </xdr:from>
    <xdr:to>
      <xdr:col>1</xdr:col>
      <xdr:colOff>85725</xdr:colOff>
      <xdr:row>32</xdr:row>
      <xdr:rowOff>495299</xdr:rowOff>
    </xdr:to>
    <xdr:pic>
      <xdr:nvPicPr>
        <xdr:cNvPr id="64" name="Object 3" hidden="1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55273575"/>
          <a:ext cx="85725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65" name="Object 4" hidden="1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66" name="Object 5" hidden="1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67" name="Object 6" hidden="1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68" name="Object 7" hidden="1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69" name="Object 8" hidden="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70" name="Object 9" hidden="1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71" name="Object 10" hidden="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762000</xdr:colOff>
      <xdr:row>32</xdr:row>
      <xdr:rowOff>495299</xdr:rowOff>
    </xdr:to>
    <xdr:pic>
      <xdr:nvPicPr>
        <xdr:cNvPr id="72" name="Object 1" hidden="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32</xdr:row>
      <xdr:rowOff>0</xdr:rowOff>
    </xdr:from>
    <xdr:to>
      <xdr:col>0</xdr:col>
      <xdr:colOff>771525</xdr:colOff>
      <xdr:row>32</xdr:row>
      <xdr:rowOff>495299</xdr:rowOff>
    </xdr:to>
    <xdr:pic>
      <xdr:nvPicPr>
        <xdr:cNvPr id="73" name="Object 2" hidden="1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55273575"/>
          <a:ext cx="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32</xdr:row>
      <xdr:rowOff>0</xdr:rowOff>
    </xdr:from>
    <xdr:to>
      <xdr:col>1</xdr:col>
      <xdr:colOff>85725</xdr:colOff>
      <xdr:row>32</xdr:row>
      <xdr:rowOff>495299</xdr:rowOff>
    </xdr:to>
    <xdr:pic>
      <xdr:nvPicPr>
        <xdr:cNvPr id="74" name="Object 3" hidden="1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55273575"/>
          <a:ext cx="85725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75" name="Object 4" hidden="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76" name="Object 5" hidden="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77" name="Object 6" hidden="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78" name="Object 7" hidden="1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79" name="Object 8" hidden="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80" name="Object 9" hidden="1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762000</xdr:colOff>
      <xdr:row>32</xdr:row>
      <xdr:rowOff>495299</xdr:rowOff>
    </xdr:to>
    <xdr:pic>
      <xdr:nvPicPr>
        <xdr:cNvPr id="81" name="Object 10" hidden="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5527357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82" name="Object 4" hidden="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83" name="Object 5" hidden="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84" name="Object 6" hidden="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85" name="Object 7" hidden="1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86" name="Object 8" hidden="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87" name="Object 9" hidden="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88" name="Object 10" hidden="1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89" name="Object 4" hidden="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90" name="Object 5" hidden="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91" name="Object 6" hidden="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92" name="Object 7" hidden="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93" name="Object 8" hidden="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94" name="Object 9" hidden="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95" name="Object 10" hidden="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96" name="Object 4" hidden="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97" name="Object 5" hidden="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98" name="Object 6" hidden="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99" name="Object 7" hidden="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00" name="Object 8" hidden="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01" name="Object 9" hidden="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02" name="Object 10" hidden="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03" name="Object 4" hidden="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04" name="Object 5" hidden="1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05" name="Object 6" hidden="1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06" name="Object 7" hidden="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07" name="Object 8" hidden="1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08" name="Object 9" hidden="1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09" name="Object 10" hidden="1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10" name="Object 4" hidden="1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11" name="Object 5" hidden="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12" name="Object 6" hidden="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13" name="Object 7" hidden="1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14" name="Object 8" hidden="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15" name="Object 9" hidden="1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16" name="Object 10" hidden="1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17" name="Object 4" hidden="1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18" name="Object 5" hidden="1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19" name="Object 6" hidden="1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20" name="Object 7" hidden="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21" name="Object 8" hidden="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22" name="Object 9" hidden="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23" name="Object 10" hidden="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24" name="Object 4" hidden="1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25" name="Object 5" hidden="1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26" name="Object 6" hidden="1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27" name="Object 7" hidden="1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28" name="Object 8" hidden="1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29" name="Object 9" hidden="1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30" name="Object 10" hidden="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31" name="Object 4" hidden="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32" name="Object 5" hidden="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33" name="Object 6" hidden="1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34" name="Object 7" hidden="1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35" name="Object 8" hidden="1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36" name="Object 9" hidden="1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37" name="Object 10" hidden="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6507480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38" name="Object 4" hidden="1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39" name="Object 5" hidden="1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40" name="Object 6" hidden="1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41" name="Object 7" hidden="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42" name="Object 8" hidden="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43" name="Object 9" hidden="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44" name="Object 10" hidden="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45" name="Object 4" hidden="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46" name="Object 5" hidden="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47" name="Object 6" hidden="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48" name="Object 7" hidden="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49" name="Object 8" hidden="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50" name="Object 9" hidden="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51" name="Object 10" hidden="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52" name="Object 4" hidden="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53" name="Object 5" hidden="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54" name="Object 6" hidden="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55" name="Object 7" hidden="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56" name="Object 8" hidden="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57" name="Object 9" hidden="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58" name="Object 10" hidden="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59" name="Object 4" hidden="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60" name="Object 5" hidden="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61" name="Object 6" hidden="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62" name="Object 7" hidden="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63" name="Object 8" hidden="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64" name="Object 9" hidden="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165" name="Object 10" hidden="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66" name="Object 4" hidden="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67" name="Object 5" hidden="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68" name="Object 6" hidden="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69" name="Object 7" hidden="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70" name="Object 8" hidden="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71" name="Object 9" hidden="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172" name="Object 10" hidden="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73" name="Object 4" hidden="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74" name="Object 5" hidden="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75" name="Object 6" hidden="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76" name="Object 7" hidden="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77" name="Object 8" hidden="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78" name="Object 9" hidden="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79" name="Object 10" hidden="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80" name="Object 4" hidden="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81" name="Object 5" hidden="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82" name="Object 6" hidden="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83" name="Object 7" hidden="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84" name="Object 8" hidden="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85" name="Object 9" hidden="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86" name="Object 10" hidden="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87" name="Object 4" hidden="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88" name="Object 5" hidden="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89" name="Object 6" hidden="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90" name="Object 7" hidden="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91" name="Object 8" hidden="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92" name="Object 9" hidden="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193" name="Object 10" hidden="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94" name="Object 4" hidden="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95" name="Object 5" hidden="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96" name="Object 6" hidden="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97" name="Object 7" hidden="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98" name="Object 8" hidden="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199" name="Object 9" hidden="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00" name="Object 10" hidden="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01" name="Object 4" hidden="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02" name="Object 5" hidden="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03" name="Object 6" hidden="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04" name="Object 7" hidden="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05" name="Object 8" hidden="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06" name="Object 9" hidden="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07" name="Object 10" hidden="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08" name="Object 4" hidden="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09" name="Object 5" hidden="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10" name="Object 6" hidden="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11" name="Object 7" hidden="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12" name="Object 8" hidden="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13" name="Object 9" hidden="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14" name="Object 10" hidden="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15" name="Object 4" hidden="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16" name="Object 5" hidden="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17" name="Object 6" hidden="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18" name="Object 7" hidden="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19" name="Object 8" hidden="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20" name="Object 9" hidden="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21" name="Object 10" hidden="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22" name="Object 4" hidden="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23" name="Object 5" hidden="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24" name="Object 6" hidden="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25" name="Object 7" hidden="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26" name="Object 8" hidden="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27" name="Object 9" hidden="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28" name="Object 10" hidden="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29" name="Object 4" hidden="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30" name="Object 5" hidden="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31" name="Object 6" hidden="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32" name="Object 7" hidden="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33" name="Object 8" hidden="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34" name="Object 9" hidden="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35" name="Object 10" hidden="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36" name="Object 4" hidden="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37" name="Object 5" hidden="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38" name="Object 6" hidden="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39" name="Object 7" hidden="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40" name="Object 8" hidden="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41" name="Object 9" hidden="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42" name="Object 10" hidden="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43" name="Object 4" hidden="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44" name="Object 5" hidden="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45" name="Object 6" hidden="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46" name="Object 7" hidden="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47" name="Object 8" hidden="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48" name="Object 9" hidden="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49" name="Object 10" hidden="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840962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50" name="Object 4" hidden="1">
          <a:extLst>
            <a:ext uri="{FF2B5EF4-FFF2-40B4-BE49-F238E27FC236}">
              <a16:creationId xmlns:a16="http://schemas.microsoft.com/office/drawing/2014/main" id="{8995621A-5DA8-4A57-B8C5-72D9BD52B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51" name="Object 5" hidden="1">
          <a:extLst>
            <a:ext uri="{FF2B5EF4-FFF2-40B4-BE49-F238E27FC236}">
              <a16:creationId xmlns:a16="http://schemas.microsoft.com/office/drawing/2014/main" id="{FBC148C8-5815-417F-B95A-96CAA1F46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52" name="Object 6" hidden="1">
          <a:extLst>
            <a:ext uri="{FF2B5EF4-FFF2-40B4-BE49-F238E27FC236}">
              <a16:creationId xmlns:a16="http://schemas.microsoft.com/office/drawing/2014/main" id="{1B793D8C-F7A6-4813-A814-191C28B5F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53" name="Object 7" hidden="1">
          <a:extLst>
            <a:ext uri="{FF2B5EF4-FFF2-40B4-BE49-F238E27FC236}">
              <a16:creationId xmlns:a16="http://schemas.microsoft.com/office/drawing/2014/main" id="{0CE0006C-77C1-4753-A44D-BA5FE5E39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54" name="Object 8" hidden="1">
          <a:extLst>
            <a:ext uri="{FF2B5EF4-FFF2-40B4-BE49-F238E27FC236}">
              <a16:creationId xmlns:a16="http://schemas.microsoft.com/office/drawing/2014/main" id="{A5422910-5B1B-4EE9-B505-0F364D028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55" name="Object 9" hidden="1">
          <a:extLst>
            <a:ext uri="{FF2B5EF4-FFF2-40B4-BE49-F238E27FC236}">
              <a16:creationId xmlns:a16="http://schemas.microsoft.com/office/drawing/2014/main" id="{AFF72F58-E436-4FC9-A981-DEF710EEA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56" name="Object 10" hidden="1">
          <a:extLst>
            <a:ext uri="{FF2B5EF4-FFF2-40B4-BE49-F238E27FC236}">
              <a16:creationId xmlns:a16="http://schemas.microsoft.com/office/drawing/2014/main" id="{F9A1B921-3A43-449B-B140-7C400E2B1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57" name="Object 4" hidden="1">
          <a:extLst>
            <a:ext uri="{FF2B5EF4-FFF2-40B4-BE49-F238E27FC236}">
              <a16:creationId xmlns:a16="http://schemas.microsoft.com/office/drawing/2014/main" id="{56B70918-9616-4423-8353-4EE3D8D59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58" name="Object 5" hidden="1">
          <a:extLst>
            <a:ext uri="{FF2B5EF4-FFF2-40B4-BE49-F238E27FC236}">
              <a16:creationId xmlns:a16="http://schemas.microsoft.com/office/drawing/2014/main" id="{E08D3AE3-657A-4F67-9EA8-36CE65EF4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59" name="Object 6" hidden="1">
          <a:extLst>
            <a:ext uri="{FF2B5EF4-FFF2-40B4-BE49-F238E27FC236}">
              <a16:creationId xmlns:a16="http://schemas.microsoft.com/office/drawing/2014/main" id="{16EDB29A-30CE-40B6-AD58-07AF8A407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60" name="Object 7" hidden="1">
          <a:extLst>
            <a:ext uri="{FF2B5EF4-FFF2-40B4-BE49-F238E27FC236}">
              <a16:creationId xmlns:a16="http://schemas.microsoft.com/office/drawing/2014/main" id="{BEFA3EA9-D036-4B5F-ADF4-FA7B9B819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61" name="Object 8" hidden="1">
          <a:extLst>
            <a:ext uri="{FF2B5EF4-FFF2-40B4-BE49-F238E27FC236}">
              <a16:creationId xmlns:a16="http://schemas.microsoft.com/office/drawing/2014/main" id="{56B08973-0E87-40B2-849E-18F3ADE3A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62" name="Object 9" hidden="1">
          <a:extLst>
            <a:ext uri="{FF2B5EF4-FFF2-40B4-BE49-F238E27FC236}">
              <a16:creationId xmlns:a16="http://schemas.microsoft.com/office/drawing/2014/main" id="{6A05EDBB-D258-4008-8354-4D34CF65D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263" name="Object 10" hidden="1">
          <a:extLst>
            <a:ext uri="{FF2B5EF4-FFF2-40B4-BE49-F238E27FC236}">
              <a16:creationId xmlns:a16="http://schemas.microsoft.com/office/drawing/2014/main" id="{A7A09701-45DB-4314-AD72-BAE8B0211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64" name="Object 4" hidden="1">
          <a:extLst>
            <a:ext uri="{FF2B5EF4-FFF2-40B4-BE49-F238E27FC236}">
              <a16:creationId xmlns:a16="http://schemas.microsoft.com/office/drawing/2014/main" id="{9E4D84AB-1218-49FC-BB19-D73B88F80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65" name="Object 5" hidden="1">
          <a:extLst>
            <a:ext uri="{FF2B5EF4-FFF2-40B4-BE49-F238E27FC236}">
              <a16:creationId xmlns:a16="http://schemas.microsoft.com/office/drawing/2014/main" id="{9ED6FA36-D9F0-4059-B50B-02DACBC4B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66" name="Object 6" hidden="1">
          <a:extLst>
            <a:ext uri="{FF2B5EF4-FFF2-40B4-BE49-F238E27FC236}">
              <a16:creationId xmlns:a16="http://schemas.microsoft.com/office/drawing/2014/main" id="{3ED447A7-1213-4129-AB6A-34EF56C8B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67" name="Object 7" hidden="1">
          <a:extLst>
            <a:ext uri="{FF2B5EF4-FFF2-40B4-BE49-F238E27FC236}">
              <a16:creationId xmlns:a16="http://schemas.microsoft.com/office/drawing/2014/main" id="{85D79BD0-80C0-4CE0-8CB0-C50DEE261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68" name="Object 8" hidden="1">
          <a:extLst>
            <a:ext uri="{FF2B5EF4-FFF2-40B4-BE49-F238E27FC236}">
              <a16:creationId xmlns:a16="http://schemas.microsoft.com/office/drawing/2014/main" id="{057AE82F-38DE-4766-8A53-48D9A309C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69" name="Object 9" hidden="1">
          <a:extLst>
            <a:ext uri="{FF2B5EF4-FFF2-40B4-BE49-F238E27FC236}">
              <a16:creationId xmlns:a16="http://schemas.microsoft.com/office/drawing/2014/main" id="{3BB05F88-658F-41AD-A3B1-64D8FEA8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70" name="Object 10" hidden="1">
          <a:extLst>
            <a:ext uri="{FF2B5EF4-FFF2-40B4-BE49-F238E27FC236}">
              <a16:creationId xmlns:a16="http://schemas.microsoft.com/office/drawing/2014/main" id="{E516B306-25DD-404C-AC75-B4BCE0C0B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71" name="Object 4" hidden="1">
          <a:extLst>
            <a:ext uri="{FF2B5EF4-FFF2-40B4-BE49-F238E27FC236}">
              <a16:creationId xmlns:a16="http://schemas.microsoft.com/office/drawing/2014/main" id="{7035A230-ADC8-49B6-8F31-9D0048B3D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72" name="Object 5" hidden="1">
          <a:extLst>
            <a:ext uri="{FF2B5EF4-FFF2-40B4-BE49-F238E27FC236}">
              <a16:creationId xmlns:a16="http://schemas.microsoft.com/office/drawing/2014/main" id="{D45F5CC4-5B4C-4432-806C-D6ACE65D5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73" name="Object 6" hidden="1">
          <a:extLst>
            <a:ext uri="{FF2B5EF4-FFF2-40B4-BE49-F238E27FC236}">
              <a16:creationId xmlns:a16="http://schemas.microsoft.com/office/drawing/2014/main" id="{D8DFE454-748B-4963-87F5-64BBAEEB9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74" name="Object 7" hidden="1">
          <a:extLst>
            <a:ext uri="{FF2B5EF4-FFF2-40B4-BE49-F238E27FC236}">
              <a16:creationId xmlns:a16="http://schemas.microsoft.com/office/drawing/2014/main" id="{9DB1F638-6AE7-4432-89E8-CADAE7B4F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75" name="Object 8" hidden="1">
          <a:extLst>
            <a:ext uri="{FF2B5EF4-FFF2-40B4-BE49-F238E27FC236}">
              <a16:creationId xmlns:a16="http://schemas.microsoft.com/office/drawing/2014/main" id="{D415F844-BEFB-466A-BBC9-EB5648E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76" name="Object 9" hidden="1">
          <a:extLst>
            <a:ext uri="{FF2B5EF4-FFF2-40B4-BE49-F238E27FC236}">
              <a16:creationId xmlns:a16="http://schemas.microsoft.com/office/drawing/2014/main" id="{6183E118-E04E-4F7B-81CB-E969E336C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277" name="Object 10" hidden="1">
          <a:extLst>
            <a:ext uri="{FF2B5EF4-FFF2-40B4-BE49-F238E27FC236}">
              <a16:creationId xmlns:a16="http://schemas.microsoft.com/office/drawing/2014/main" id="{8B367BB4-252F-44D3-B237-753F98E58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78" name="Object 4" hidden="1">
          <a:extLst>
            <a:ext uri="{FF2B5EF4-FFF2-40B4-BE49-F238E27FC236}">
              <a16:creationId xmlns:a16="http://schemas.microsoft.com/office/drawing/2014/main" id="{3DC23FB3-E96B-4EF1-953E-8F52D712B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79" name="Object 5" hidden="1">
          <a:extLst>
            <a:ext uri="{FF2B5EF4-FFF2-40B4-BE49-F238E27FC236}">
              <a16:creationId xmlns:a16="http://schemas.microsoft.com/office/drawing/2014/main" id="{C7B75B62-A897-4003-96D3-71C2DE0CC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80" name="Object 6" hidden="1">
          <a:extLst>
            <a:ext uri="{FF2B5EF4-FFF2-40B4-BE49-F238E27FC236}">
              <a16:creationId xmlns:a16="http://schemas.microsoft.com/office/drawing/2014/main" id="{E610EA79-9099-482D-98B0-15CB1A2D3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81" name="Object 7" hidden="1">
          <a:extLst>
            <a:ext uri="{FF2B5EF4-FFF2-40B4-BE49-F238E27FC236}">
              <a16:creationId xmlns:a16="http://schemas.microsoft.com/office/drawing/2014/main" id="{0FD456C5-7B9B-4E00-8E2E-4C2477DDE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82" name="Object 8" hidden="1">
          <a:extLst>
            <a:ext uri="{FF2B5EF4-FFF2-40B4-BE49-F238E27FC236}">
              <a16:creationId xmlns:a16="http://schemas.microsoft.com/office/drawing/2014/main" id="{E1E8CDA8-093F-4001-A369-AF3020318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83" name="Object 9" hidden="1">
          <a:extLst>
            <a:ext uri="{FF2B5EF4-FFF2-40B4-BE49-F238E27FC236}">
              <a16:creationId xmlns:a16="http://schemas.microsoft.com/office/drawing/2014/main" id="{A413C23A-0932-4DE5-A217-DB8F1343C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284" name="Object 10" hidden="1">
          <a:extLst>
            <a:ext uri="{FF2B5EF4-FFF2-40B4-BE49-F238E27FC236}">
              <a16:creationId xmlns:a16="http://schemas.microsoft.com/office/drawing/2014/main" id="{ED2DF173-C48E-46CE-9D6F-01DA758FC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85" name="Object 4" hidden="1">
          <a:extLst>
            <a:ext uri="{FF2B5EF4-FFF2-40B4-BE49-F238E27FC236}">
              <a16:creationId xmlns:a16="http://schemas.microsoft.com/office/drawing/2014/main" id="{DCBE35F9-38CC-4333-BDC9-17F535349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86" name="Object 5" hidden="1">
          <a:extLst>
            <a:ext uri="{FF2B5EF4-FFF2-40B4-BE49-F238E27FC236}">
              <a16:creationId xmlns:a16="http://schemas.microsoft.com/office/drawing/2014/main" id="{1C9A578D-E6B5-4D79-9FA9-0130409AA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87" name="Object 6" hidden="1">
          <a:extLst>
            <a:ext uri="{FF2B5EF4-FFF2-40B4-BE49-F238E27FC236}">
              <a16:creationId xmlns:a16="http://schemas.microsoft.com/office/drawing/2014/main" id="{15BF8632-6468-4868-967E-6E4D0F2C8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88" name="Object 7" hidden="1">
          <a:extLst>
            <a:ext uri="{FF2B5EF4-FFF2-40B4-BE49-F238E27FC236}">
              <a16:creationId xmlns:a16="http://schemas.microsoft.com/office/drawing/2014/main" id="{BDF789CF-ACBC-43AC-A61A-15107BF94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89" name="Object 8" hidden="1">
          <a:extLst>
            <a:ext uri="{FF2B5EF4-FFF2-40B4-BE49-F238E27FC236}">
              <a16:creationId xmlns:a16="http://schemas.microsoft.com/office/drawing/2014/main" id="{CC066634-0178-4DA5-829E-3FC6E1E0D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90" name="Object 9" hidden="1">
          <a:extLst>
            <a:ext uri="{FF2B5EF4-FFF2-40B4-BE49-F238E27FC236}">
              <a16:creationId xmlns:a16="http://schemas.microsoft.com/office/drawing/2014/main" id="{A77E6286-4607-4598-8D7C-DFC1D705E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91" name="Object 10" hidden="1">
          <a:extLst>
            <a:ext uri="{FF2B5EF4-FFF2-40B4-BE49-F238E27FC236}">
              <a16:creationId xmlns:a16="http://schemas.microsoft.com/office/drawing/2014/main" id="{AD0760D3-FFC9-43F6-9686-163E71854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92" name="Object 4" hidden="1">
          <a:extLst>
            <a:ext uri="{FF2B5EF4-FFF2-40B4-BE49-F238E27FC236}">
              <a16:creationId xmlns:a16="http://schemas.microsoft.com/office/drawing/2014/main" id="{24B2B5E4-50DA-4651-A185-C20802B9B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93" name="Object 5" hidden="1">
          <a:extLst>
            <a:ext uri="{FF2B5EF4-FFF2-40B4-BE49-F238E27FC236}">
              <a16:creationId xmlns:a16="http://schemas.microsoft.com/office/drawing/2014/main" id="{53EAE95B-E9A4-4592-8148-4A9A5D93F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94" name="Object 6" hidden="1">
          <a:extLst>
            <a:ext uri="{FF2B5EF4-FFF2-40B4-BE49-F238E27FC236}">
              <a16:creationId xmlns:a16="http://schemas.microsoft.com/office/drawing/2014/main" id="{2701FE6D-59A3-4EEC-8850-A4F47BE5E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95" name="Object 7" hidden="1">
          <a:extLst>
            <a:ext uri="{FF2B5EF4-FFF2-40B4-BE49-F238E27FC236}">
              <a16:creationId xmlns:a16="http://schemas.microsoft.com/office/drawing/2014/main" id="{0FAD1128-2A26-45C7-BDED-A5AD5604B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96" name="Object 8" hidden="1">
          <a:extLst>
            <a:ext uri="{FF2B5EF4-FFF2-40B4-BE49-F238E27FC236}">
              <a16:creationId xmlns:a16="http://schemas.microsoft.com/office/drawing/2014/main" id="{F54FAD78-2A3E-451F-8C00-DC3AAD1D2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97" name="Object 9" hidden="1">
          <a:extLst>
            <a:ext uri="{FF2B5EF4-FFF2-40B4-BE49-F238E27FC236}">
              <a16:creationId xmlns:a16="http://schemas.microsoft.com/office/drawing/2014/main" id="{AE3DE355-082F-4E08-96AD-1E2FC7D5F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98" name="Object 10" hidden="1">
          <a:extLst>
            <a:ext uri="{FF2B5EF4-FFF2-40B4-BE49-F238E27FC236}">
              <a16:creationId xmlns:a16="http://schemas.microsoft.com/office/drawing/2014/main" id="{B5E87B34-4C55-4FBD-A7A7-AA2801CAE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299" name="Object 4" hidden="1">
          <a:extLst>
            <a:ext uri="{FF2B5EF4-FFF2-40B4-BE49-F238E27FC236}">
              <a16:creationId xmlns:a16="http://schemas.microsoft.com/office/drawing/2014/main" id="{9D0E940A-3DDD-41A2-8464-D0738E5A5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00" name="Object 5" hidden="1">
          <a:extLst>
            <a:ext uri="{FF2B5EF4-FFF2-40B4-BE49-F238E27FC236}">
              <a16:creationId xmlns:a16="http://schemas.microsoft.com/office/drawing/2014/main" id="{14C17F64-F5DE-4152-809A-70CF9AC75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01" name="Object 6" hidden="1">
          <a:extLst>
            <a:ext uri="{FF2B5EF4-FFF2-40B4-BE49-F238E27FC236}">
              <a16:creationId xmlns:a16="http://schemas.microsoft.com/office/drawing/2014/main" id="{458DD3C9-BDD6-4913-87C8-528889D49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02" name="Object 7" hidden="1">
          <a:extLst>
            <a:ext uri="{FF2B5EF4-FFF2-40B4-BE49-F238E27FC236}">
              <a16:creationId xmlns:a16="http://schemas.microsoft.com/office/drawing/2014/main" id="{417B7F67-0794-47A9-9036-721FB8C74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03" name="Object 8" hidden="1">
          <a:extLst>
            <a:ext uri="{FF2B5EF4-FFF2-40B4-BE49-F238E27FC236}">
              <a16:creationId xmlns:a16="http://schemas.microsoft.com/office/drawing/2014/main" id="{9D58B776-E6B8-4C7A-8A72-2F43C5C8D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04" name="Object 9" hidden="1">
          <a:extLst>
            <a:ext uri="{FF2B5EF4-FFF2-40B4-BE49-F238E27FC236}">
              <a16:creationId xmlns:a16="http://schemas.microsoft.com/office/drawing/2014/main" id="{B55EBC15-69EB-4A74-BCC1-49D481719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05" name="Object 10" hidden="1">
          <a:extLst>
            <a:ext uri="{FF2B5EF4-FFF2-40B4-BE49-F238E27FC236}">
              <a16:creationId xmlns:a16="http://schemas.microsoft.com/office/drawing/2014/main" id="{D670B605-D441-4690-A67B-C09661330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06" name="Object 4" hidden="1">
          <a:extLst>
            <a:ext uri="{FF2B5EF4-FFF2-40B4-BE49-F238E27FC236}">
              <a16:creationId xmlns:a16="http://schemas.microsoft.com/office/drawing/2014/main" id="{802C7685-8CA2-43A7-AFE2-7D893928F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07" name="Object 5" hidden="1">
          <a:extLst>
            <a:ext uri="{FF2B5EF4-FFF2-40B4-BE49-F238E27FC236}">
              <a16:creationId xmlns:a16="http://schemas.microsoft.com/office/drawing/2014/main" id="{EE990055-6CD8-4B3F-8B80-2AF97CD44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08" name="Object 6" hidden="1">
          <a:extLst>
            <a:ext uri="{FF2B5EF4-FFF2-40B4-BE49-F238E27FC236}">
              <a16:creationId xmlns:a16="http://schemas.microsoft.com/office/drawing/2014/main" id="{E4298C12-D2E6-4FA4-B0D4-BA3816C3A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09" name="Object 7" hidden="1">
          <a:extLst>
            <a:ext uri="{FF2B5EF4-FFF2-40B4-BE49-F238E27FC236}">
              <a16:creationId xmlns:a16="http://schemas.microsoft.com/office/drawing/2014/main" id="{31F0766E-F0E4-4C94-ACB0-52C5297FF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10" name="Object 8" hidden="1">
          <a:extLst>
            <a:ext uri="{FF2B5EF4-FFF2-40B4-BE49-F238E27FC236}">
              <a16:creationId xmlns:a16="http://schemas.microsoft.com/office/drawing/2014/main" id="{BA176201-D9B8-4261-8371-061FB757F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11" name="Object 9" hidden="1">
          <a:extLst>
            <a:ext uri="{FF2B5EF4-FFF2-40B4-BE49-F238E27FC236}">
              <a16:creationId xmlns:a16="http://schemas.microsoft.com/office/drawing/2014/main" id="{CBC8E22D-E526-44D8-A07E-B070FECB8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12" name="Object 10" hidden="1">
          <a:extLst>
            <a:ext uri="{FF2B5EF4-FFF2-40B4-BE49-F238E27FC236}">
              <a16:creationId xmlns:a16="http://schemas.microsoft.com/office/drawing/2014/main" id="{CF16DCC0-400B-45EB-9EEB-2AB6E1C15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13" name="Object 4" hidden="1">
          <a:extLst>
            <a:ext uri="{FF2B5EF4-FFF2-40B4-BE49-F238E27FC236}">
              <a16:creationId xmlns:a16="http://schemas.microsoft.com/office/drawing/2014/main" id="{26215AEF-2B70-4888-93E4-DCC1BD613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14" name="Object 5" hidden="1">
          <a:extLst>
            <a:ext uri="{FF2B5EF4-FFF2-40B4-BE49-F238E27FC236}">
              <a16:creationId xmlns:a16="http://schemas.microsoft.com/office/drawing/2014/main" id="{0EFCAC2B-332C-4349-86D5-3A2DA689C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15" name="Object 6" hidden="1">
          <a:extLst>
            <a:ext uri="{FF2B5EF4-FFF2-40B4-BE49-F238E27FC236}">
              <a16:creationId xmlns:a16="http://schemas.microsoft.com/office/drawing/2014/main" id="{0A755B8A-BC99-4BAF-8F30-BAAC61659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16" name="Object 7" hidden="1">
          <a:extLst>
            <a:ext uri="{FF2B5EF4-FFF2-40B4-BE49-F238E27FC236}">
              <a16:creationId xmlns:a16="http://schemas.microsoft.com/office/drawing/2014/main" id="{782B9883-F3B0-4490-A5A6-B1AA33AFF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17" name="Object 8" hidden="1">
          <a:extLst>
            <a:ext uri="{FF2B5EF4-FFF2-40B4-BE49-F238E27FC236}">
              <a16:creationId xmlns:a16="http://schemas.microsoft.com/office/drawing/2014/main" id="{044205CF-A423-46C5-9D28-E89431674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18" name="Object 9" hidden="1">
          <a:extLst>
            <a:ext uri="{FF2B5EF4-FFF2-40B4-BE49-F238E27FC236}">
              <a16:creationId xmlns:a16="http://schemas.microsoft.com/office/drawing/2014/main" id="{231D357C-712E-4B7B-8FA5-741CF3FEF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19" name="Object 10" hidden="1">
          <a:extLst>
            <a:ext uri="{FF2B5EF4-FFF2-40B4-BE49-F238E27FC236}">
              <a16:creationId xmlns:a16="http://schemas.microsoft.com/office/drawing/2014/main" id="{ED67039E-D332-49CE-9C32-D06F4664E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20" name="Object 4" hidden="1">
          <a:extLst>
            <a:ext uri="{FF2B5EF4-FFF2-40B4-BE49-F238E27FC236}">
              <a16:creationId xmlns:a16="http://schemas.microsoft.com/office/drawing/2014/main" id="{5650B625-6146-42DF-91A0-A3436C369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21" name="Object 5" hidden="1">
          <a:extLst>
            <a:ext uri="{FF2B5EF4-FFF2-40B4-BE49-F238E27FC236}">
              <a16:creationId xmlns:a16="http://schemas.microsoft.com/office/drawing/2014/main" id="{14C07CEE-0433-4FCE-A6F7-3A792840A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22" name="Object 6" hidden="1">
          <a:extLst>
            <a:ext uri="{FF2B5EF4-FFF2-40B4-BE49-F238E27FC236}">
              <a16:creationId xmlns:a16="http://schemas.microsoft.com/office/drawing/2014/main" id="{6495E136-EF95-4EDC-8FC6-60E22D4E8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23" name="Object 7" hidden="1">
          <a:extLst>
            <a:ext uri="{FF2B5EF4-FFF2-40B4-BE49-F238E27FC236}">
              <a16:creationId xmlns:a16="http://schemas.microsoft.com/office/drawing/2014/main" id="{884C2285-FD2F-41FC-8351-360A31693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24" name="Object 8" hidden="1">
          <a:extLst>
            <a:ext uri="{FF2B5EF4-FFF2-40B4-BE49-F238E27FC236}">
              <a16:creationId xmlns:a16="http://schemas.microsoft.com/office/drawing/2014/main" id="{78A7D4C4-3DEE-4D88-9547-E8C24E087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25" name="Object 9" hidden="1">
          <a:extLst>
            <a:ext uri="{FF2B5EF4-FFF2-40B4-BE49-F238E27FC236}">
              <a16:creationId xmlns:a16="http://schemas.microsoft.com/office/drawing/2014/main" id="{3770598D-94E1-4CE5-882F-3D19CE7BD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26" name="Object 10" hidden="1">
          <a:extLst>
            <a:ext uri="{FF2B5EF4-FFF2-40B4-BE49-F238E27FC236}">
              <a16:creationId xmlns:a16="http://schemas.microsoft.com/office/drawing/2014/main" id="{1FA29C9B-FFDC-4AF5-9E19-815AD5830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27" name="Object 4" hidden="1">
          <a:extLst>
            <a:ext uri="{FF2B5EF4-FFF2-40B4-BE49-F238E27FC236}">
              <a16:creationId xmlns:a16="http://schemas.microsoft.com/office/drawing/2014/main" id="{1223AE72-C312-4CE1-9F97-3D365E342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28" name="Object 5" hidden="1">
          <a:extLst>
            <a:ext uri="{FF2B5EF4-FFF2-40B4-BE49-F238E27FC236}">
              <a16:creationId xmlns:a16="http://schemas.microsoft.com/office/drawing/2014/main" id="{DF74A66F-7A9C-48D1-B6EF-5494D6D4C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29" name="Object 6" hidden="1">
          <a:extLst>
            <a:ext uri="{FF2B5EF4-FFF2-40B4-BE49-F238E27FC236}">
              <a16:creationId xmlns:a16="http://schemas.microsoft.com/office/drawing/2014/main" id="{793206CA-85F9-4618-82BA-A8B660AB8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30" name="Object 7" hidden="1">
          <a:extLst>
            <a:ext uri="{FF2B5EF4-FFF2-40B4-BE49-F238E27FC236}">
              <a16:creationId xmlns:a16="http://schemas.microsoft.com/office/drawing/2014/main" id="{C0D0F2F7-E8EE-44EF-A838-AA0CCC068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31" name="Object 8" hidden="1">
          <a:extLst>
            <a:ext uri="{FF2B5EF4-FFF2-40B4-BE49-F238E27FC236}">
              <a16:creationId xmlns:a16="http://schemas.microsoft.com/office/drawing/2014/main" id="{2AE1ABB5-0E84-4A92-B39A-9AE77EC23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32" name="Object 9" hidden="1">
          <a:extLst>
            <a:ext uri="{FF2B5EF4-FFF2-40B4-BE49-F238E27FC236}">
              <a16:creationId xmlns:a16="http://schemas.microsoft.com/office/drawing/2014/main" id="{6CFEBEB2-DDEE-4FD9-B915-AE5630CCC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33" name="Object 10" hidden="1">
          <a:extLst>
            <a:ext uri="{FF2B5EF4-FFF2-40B4-BE49-F238E27FC236}">
              <a16:creationId xmlns:a16="http://schemas.microsoft.com/office/drawing/2014/main" id="{5ED8B0EC-D459-41E1-8CCD-2343BA458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34" name="Object 4" hidden="1">
          <a:extLst>
            <a:ext uri="{FF2B5EF4-FFF2-40B4-BE49-F238E27FC236}">
              <a16:creationId xmlns:a16="http://schemas.microsoft.com/office/drawing/2014/main" id="{8D2ED3BD-FAC7-4715-BDCD-F345BEC84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35" name="Object 5" hidden="1">
          <a:extLst>
            <a:ext uri="{FF2B5EF4-FFF2-40B4-BE49-F238E27FC236}">
              <a16:creationId xmlns:a16="http://schemas.microsoft.com/office/drawing/2014/main" id="{250EB47A-4519-4C23-B4B8-5852CC2F9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36" name="Object 6" hidden="1">
          <a:extLst>
            <a:ext uri="{FF2B5EF4-FFF2-40B4-BE49-F238E27FC236}">
              <a16:creationId xmlns:a16="http://schemas.microsoft.com/office/drawing/2014/main" id="{8B851612-2BE3-4F11-B9FE-4E2C820A1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37" name="Object 7" hidden="1">
          <a:extLst>
            <a:ext uri="{FF2B5EF4-FFF2-40B4-BE49-F238E27FC236}">
              <a16:creationId xmlns:a16="http://schemas.microsoft.com/office/drawing/2014/main" id="{8B135228-829F-4456-A8B6-A58F1FE53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38" name="Object 8" hidden="1">
          <a:extLst>
            <a:ext uri="{FF2B5EF4-FFF2-40B4-BE49-F238E27FC236}">
              <a16:creationId xmlns:a16="http://schemas.microsoft.com/office/drawing/2014/main" id="{9F468AC9-9EFF-403F-8CF7-3FCB0AE81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39" name="Object 9" hidden="1">
          <a:extLst>
            <a:ext uri="{FF2B5EF4-FFF2-40B4-BE49-F238E27FC236}">
              <a16:creationId xmlns:a16="http://schemas.microsoft.com/office/drawing/2014/main" id="{0118C32F-ED7A-4228-90F0-4C9E6A91B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40" name="Object 10" hidden="1">
          <a:extLst>
            <a:ext uri="{FF2B5EF4-FFF2-40B4-BE49-F238E27FC236}">
              <a16:creationId xmlns:a16="http://schemas.microsoft.com/office/drawing/2014/main" id="{AAF0B109-9AD8-4405-9277-3D37FFA51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41" name="Object 4" hidden="1">
          <a:extLst>
            <a:ext uri="{FF2B5EF4-FFF2-40B4-BE49-F238E27FC236}">
              <a16:creationId xmlns:a16="http://schemas.microsoft.com/office/drawing/2014/main" id="{8077B23A-C6C9-42A7-95C3-A4B63991A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42" name="Object 5" hidden="1">
          <a:extLst>
            <a:ext uri="{FF2B5EF4-FFF2-40B4-BE49-F238E27FC236}">
              <a16:creationId xmlns:a16="http://schemas.microsoft.com/office/drawing/2014/main" id="{8DD2EB34-1EA6-4C53-8FDC-0B397D029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43" name="Object 6" hidden="1">
          <a:extLst>
            <a:ext uri="{FF2B5EF4-FFF2-40B4-BE49-F238E27FC236}">
              <a16:creationId xmlns:a16="http://schemas.microsoft.com/office/drawing/2014/main" id="{DA1DFAAA-605A-4FEE-835F-3B3606D80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44" name="Object 7" hidden="1">
          <a:extLst>
            <a:ext uri="{FF2B5EF4-FFF2-40B4-BE49-F238E27FC236}">
              <a16:creationId xmlns:a16="http://schemas.microsoft.com/office/drawing/2014/main" id="{D0A67680-0843-46D8-A3F6-2DDE9B06F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45" name="Object 8" hidden="1">
          <a:extLst>
            <a:ext uri="{FF2B5EF4-FFF2-40B4-BE49-F238E27FC236}">
              <a16:creationId xmlns:a16="http://schemas.microsoft.com/office/drawing/2014/main" id="{37A88A65-AC4B-4B15-A0F0-9615F5B53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46" name="Object 9" hidden="1">
          <a:extLst>
            <a:ext uri="{FF2B5EF4-FFF2-40B4-BE49-F238E27FC236}">
              <a16:creationId xmlns:a16="http://schemas.microsoft.com/office/drawing/2014/main" id="{3376CBCF-F821-4A5D-BD6C-354B287EB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47" name="Object 10" hidden="1">
          <a:extLst>
            <a:ext uri="{FF2B5EF4-FFF2-40B4-BE49-F238E27FC236}">
              <a16:creationId xmlns:a16="http://schemas.microsoft.com/office/drawing/2014/main" id="{26A299C0-F524-48D3-A8B6-B129895F1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48" name="Object 4" hidden="1">
          <a:extLst>
            <a:ext uri="{FF2B5EF4-FFF2-40B4-BE49-F238E27FC236}">
              <a16:creationId xmlns:a16="http://schemas.microsoft.com/office/drawing/2014/main" id="{DCF8032E-201D-4424-B281-D98EC6A8F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49" name="Object 5" hidden="1">
          <a:extLst>
            <a:ext uri="{FF2B5EF4-FFF2-40B4-BE49-F238E27FC236}">
              <a16:creationId xmlns:a16="http://schemas.microsoft.com/office/drawing/2014/main" id="{FD215551-6702-4FB5-BD16-E7959652E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50" name="Object 6" hidden="1">
          <a:extLst>
            <a:ext uri="{FF2B5EF4-FFF2-40B4-BE49-F238E27FC236}">
              <a16:creationId xmlns:a16="http://schemas.microsoft.com/office/drawing/2014/main" id="{FA1C7F3F-E833-4E87-8FA4-62DEA9E79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51" name="Object 7" hidden="1">
          <a:extLst>
            <a:ext uri="{FF2B5EF4-FFF2-40B4-BE49-F238E27FC236}">
              <a16:creationId xmlns:a16="http://schemas.microsoft.com/office/drawing/2014/main" id="{A9FB4153-1EC7-4A70-A01D-937119322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52" name="Object 8" hidden="1">
          <a:extLst>
            <a:ext uri="{FF2B5EF4-FFF2-40B4-BE49-F238E27FC236}">
              <a16:creationId xmlns:a16="http://schemas.microsoft.com/office/drawing/2014/main" id="{C3DACC58-4607-4694-8F2C-274A55BCA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53" name="Object 9" hidden="1">
          <a:extLst>
            <a:ext uri="{FF2B5EF4-FFF2-40B4-BE49-F238E27FC236}">
              <a16:creationId xmlns:a16="http://schemas.microsoft.com/office/drawing/2014/main" id="{60B7608F-7FB1-42D1-A86E-25DF34CA4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54" name="Object 10" hidden="1">
          <a:extLst>
            <a:ext uri="{FF2B5EF4-FFF2-40B4-BE49-F238E27FC236}">
              <a16:creationId xmlns:a16="http://schemas.microsoft.com/office/drawing/2014/main" id="{9598142E-CF03-427C-9EEF-D6CA6EB74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55" name="Object 4" hidden="1">
          <a:extLst>
            <a:ext uri="{FF2B5EF4-FFF2-40B4-BE49-F238E27FC236}">
              <a16:creationId xmlns:a16="http://schemas.microsoft.com/office/drawing/2014/main" id="{20B3A894-9B0C-4DED-9142-346B1CA3E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56" name="Object 5" hidden="1">
          <a:extLst>
            <a:ext uri="{FF2B5EF4-FFF2-40B4-BE49-F238E27FC236}">
              <a16:creationId xmlns:a16="http://schemas.microsoft.com/office/drawing/2014/main" id="{9229E35A-7ACE-4DB6-B865-1A5159AF0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57" name="Object 6" hidden="1">
          <a:extLst>
            <a:ext uri="{FF2B5EF4-FFF2-40B4-BE49-F238E27FC236}">
              <a16:creationId xmlns:a16="http://schemas.microsoft.com/office/drawing/2014/main" id="{E14AAEE3-64E7-49BB-A25A-092CA512D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58" name="Object 7" hidden="1">
          <a:extLst>
            <a:ext uri="{FF2B5EF4-FFF2-40B4-BE49-F238E27FC236}">
              <a16:creationId xmlns:a16="http://schemas.microsoft.com/office/drawing/2014/main" id="{EDE2B14E-C319-4F35-ABEC-F873ED5C2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59" name="Object 8" hidden="1">
          <a:extLst>
            <a:ext uri="{FF2B5EF4-FFF2-40B4-BE49-F238E27FC236}">
              <a16:creationId xmlns:a16="http://schemas.microsoft.com/office/drawing/2014/main" id="{163370DA-EF55-4C99-98D0-654D6A474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60" name="Object 9" hidden="1">
          <a:extLst>
            <a:ext uri="{FF2B5EF4-FFF2-40B4-BE49-F238E27FC236}">
              <a16:creationId xmlns:a16="http://schemas.microsoft.com/office/drawing/2014/main" id="{F7E0246D-C682-465B-9292-44BD42AD4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61" name="Object 10" hidden="1">
          <a:extLst>
            <a:ext uri="{FF2B5EF4-FFF2-40B4-BE49-F238E27FC236}">
              <a16:creationId xmlns:a16="http://schemas.microsoft.com/office/drawing/2014/main" id="{626D471D-1B69-440F-82E6-28B23F6F6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62" name="Object 4" hidden="1">
          <a:extLst>
            <a:ext uri="{FF2B5EF4-FFF2-40B4-BE49-F238E27FC236}">
              <a16:creationId xmlns:a16="http://schemas.microsoft.com/office/drawing/2014/main" id="{0DDAB41F-A82D-4DA8-933E-EE01D20AA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63" name="Object 5" hidden="1">
          <a:extLst>
            <a:ext uri="{FF2B5EF4-FFF2-40B4-BE49-F238E27FC236}">
              <a16:creationId xmlns:a16="http://schemas.microsoft.com/office/drawing/2014/main" id="{BBFF6CA5-2F01-4930-AF17-6A1B3EFD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64" name="Object 6" hidden="1">
          <a:extLst>
            <a:ext uri="{FF2B5EF4-FFF2-40B4-BE49-F238E27FC236}">
              <a16:creationId xmlns:a16="http://schemas.microsoft.com/office/drawing/2014/main" id="{E82D56A3-1C34-4979-929D-D76B15F4F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65" name="Object 7" hidden="1">
          <a:extLst>
            <a:ext uri="{FF2B5EF4-FFF2-40B4-BE49-F238E27FC236}">
              <a16:creationId xmlns:a16="http://schemas.microsoft.com/office/drawing/2014/main" id="{7B59E4CC-AB25-4625-865A-0BB5B5FFD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66" name="Object 8" hidden="1">
          <a:extLst>
            <a:ext uri="{FF2B5EF4-FFF2-40B4-BE49-F238E27FC236}">
              <a16:creationId xmlns:a16="http://schemas.microsoft.com/office/drawing/2014/main" id="{04254F5D-C7AE-4DFB-9E18-580639156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67" name="Object 9" hidden="1">
          <a:extLst>
            <a:ext uri="{FF2B5EF4-FFF2-40B4-BE49-F238E27FC236}">
              <a16:creationId xmlns:a16="http://schemas.microsoft.com/office/drawing/2014/main" id="{029B8477-B337-469F-97AB-85E419BB6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68" name="Object 10" hidden="1">
          <a:extLst>
            <a:ext uri="{FF2B5EF4-FFF2-40B4-BE49-F238E27FC236}">
              <a16:creationId xmlns:a16="http://schemas.microsoft.com/office/drawing/2014/main" id="{CC683924-B6A5-4ED5-AC85-AB7D8D51D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69" name="Object 4" hidden="1">
          <a:extLst>
            <a:ext uri="{FF2B5EF4-FFF2-40B4-BE49-F238E27FC236}">
              <a16:creationId xmlns:a16="http://schemas.microsoft.com/office/drawing/2014/main" id="{A7601D17-4A38-4FDC-986A-79E05CE03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70" name="Object 5" hidden="1">
          <a:extLst>
            <a:ext uri="{FF2B5EF4-FFF2-40B4-BE49-F238E27FC236}">
              <a16:creationId xmlns:a16="http://schemas.microsoft.com/office/drawing/2014/main" id="{053384B7-FFBC-486A-AB43-0EA306DC1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71" name="Object 6" hidden="1">
          <a:extLst>
            <a:ext uri="{FF2B5EF4-FFF2-40B4-BE49-F238E27FC236}">
              <a16:creationId xmlns:a16="http://schemas.microsoft.com/office/drawing/2014/main" id="{91AD4106-4FC8-40DB-A299-701513CCF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72" name="Object 7" hidden="1">
          <a:extLst>
            <a:ext uri="{FF2B5EF4-FFF2-40B4-BE49-F238E27FC236}">
              <a16:creationId xmlns:a16="http://schemas.microsoft.com/office/drawing/2014/main" id="{52BF7517-39BB-439E-86B3-845412F4B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73" name="Object 8" hidden="1">
          <a:extLst>
            <a:ext uri="{FF2B5EF4-FFF2-40B4-BE49-F238E27FC236}">
              <a16:creationId xmlns:a16="http://schemas.microsoft.com/office/drawing/2014/main" id="{A017D93A-D863-4C6D-BC9A-B3EA4FC2D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74" name="Object 9" hidden="1">
          <a:extLst>
            <a:ext uri="{FF2B5EF4-FFF2-40B4-BE49-F238E27FC236}">
              <a16:creationId xmlns:a16="http://schemas.microsoft.com/office/drawing/2014/main" id="{D0AC52A6-7685-4119-B784-242F45E3C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375" name="Object 10" hidden="1">
          <a:extLst>
            <a:ext uri="{FF2B5EF4-FFF2-40B4-BE49-F238E27FC236}">
              <a16:creationId xmlns:a16="http://schemas.microsoft.com/office/drawing/2014/main" id="{C23C1FCE-2B84-4A45-82B7-5CB0AD836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76" name="Object 4" hidden="1">
          <a:extLst>
            <a:ext uri="{FF2B5EF4-FFF2-40B4-BE49-F238E27FC236}">
              <a16:creationId xmlns:a16="http://schemas.microsoft.com/office/drawing/2014/main" id="{CA0F810E-726C-4C94-A69E-036064ADE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77" name="Object 5" hidden="1">
          <a:extLst>
            <a:ext uri="{FF2B5EF4-FFF2-40B4-BE49-F238E27FC236}">
              <a16:creationId xmlns:a16="http://schemas.microsoft.com/office/drawing/2014/main" id="{8940F364-E92E-4504-AC29-14D56616F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78" name="Object 6" hidden="1">
          <a:extLst>
            <a:ext uri="{FF2B5EF4-FFF2-40B4-BE49-F238E27FC236}">
              <a16:creationId xmlns:a16="http://schemas.microsoft.com/office/drawing/2014/main" id="{E9AB4F93-26EC-44E8-BB65-1BB33A394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79" name="Object 7" hidden="1">
          <a:extLst>
            <a:ext uri="{FF2B5EF4-FFF2-40B4-BE49-F238E27FC236}">
              <a16:creationId xmlns:a16="http://schemas.microsoft.com/office/drawing/2014/main" id="{BB077A31-4404-4773-8CF7-FC32422C7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80" name="Object 8" hidden="1">
          <a:extLst>
            <a:ext uri="{FF2B5EF4-FFF2-40B4-BE49-F238E27FC236}">
              <a16:creationId xmlns:a16="http://schemas.microsoft.com/office/drawing/2014/main" id="{D34AB6BC-77A8-4053-B35C-91A19F9CC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81" name="Object 9" hidden="1">
          <a:extLst>
            <a:ext uri="{FF2B5EF4-FFF2-40B4-BE49-F238E27FC236}">
              <a16:creationId xmlns:a16="http://schemas.microsoft.com/office/drawing/2014/main" id="{125A1626-F1C1-465F-86EB-7C5A25F26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82" name="Object 10" hidden="1">
          <a:extLst>
            <a:ext uri="{FF2B5EF4-FFF2-40B4-BE49-F238E27FC236}">
              <a16:creationId xmlns:a16="http://schemas.microsoft.com/office/drawing/2014/main" id="{7F24D738-259D-48C1-8730-FEA257CF0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83" name="Object 4" hidden="1">
          <a:extLst>
            <a:ext uri="{FF2B5EF4-FFF2-40B4-BE49-F238E27FC236}">
              <a16:creationId xmlns:a16="http://schemas.microsoft.com/office/drawing/2014/main" id="{9146741C-6F08-42F9-9C6E-9CA3F9CC6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84" name="Object 5" hidden="1">
          <a:extLst>
            <a:ext uri="{FF2B5EF4-FFF2-40B4-BE49-F238E27FC236}">
              <a16:creationId xmlns:a16="http://schemas.microsoft.com/office/drawing/2014/main" id="{0AA7992E-2665-474A-BEBD-A5D84C57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85" name="Object 6" hidden="1">
          <a:extLst>
            <a:ext uri="{FF2B5EF4-FFF2-40B4-BE49-F238E27FC236}">
              <a16:creationId xmlns:a16="http://schemas.microsoft.com/office/drawing/2014/main" id="{D2BFAE1B-B0D7-4764-BB2C-210608E62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86" name="Object 7" hidden="1">
          <a:extLst>
            <a:ext uri="{FF2B5EF4-FFF2-40B4-BE49-F238E27FC236}">
              <a16:creationId xmlns:a16="http://schemas.microsoft.com/office/drawing/2014/main" id="{456B5E4F-25B3-4793-BB62-47F02337D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87" name="Object 8" hidden="1">
          <a:extLst>
            <a:ext uri="{FF2B5EF4-FFF2-40B4-BE49-F238E27FC236}">
              <a16:creationId xmlns:a16="http://schemas.microsoft.com/office/drawing/2014/main" id="{D0228BFB-0F5C-4E58-9D9A-D0B010072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88" name="Object 9" hidden="1">
          <a:extLst>
            <a:ext uri="{FF2B5EF4-FFF2-40B4-BE49-F238E27FC236}">
              <a16:creationId xmlns:a16="http://schemas.microsoft.com/office/drawing/2014/main" id="{94C73F07-072F-4BA3-8C56-D6CDD48C8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389" name="Object 10" hidden="1">
          <a:extLst>
            <a:ext uri="{FF2B5EF4-FFF2-40B4-BE49-F238E27FC236}">
              <a16:creationId xmlns:a16="http://schemas.microsoft.com/office/drawing/2014/main" id="{11F0DB8B-3AE5-495B-BC53-726F21C9E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90" name="Object 4" hidden="1">
          <a:extLst>
            <a:ext uri="{FF2B5EF4-FFF2-40B4-BE49-F238E27FC236}">
              <a16:creationId xmlns:a16="http://schemas.microsoft.com/office/drawing/2014/main" id="{8830667B-98B3-46BB-A1AF-2DE6106F8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91" name="Object 5" hidden="1">
          <a:extLst>
            <a:ext uri="{FF2B5EF4-FFF2-40B4-BE49-F238E27FC236}">
              <a16:creationId xmlns:a16="http://schemas.microsoft.com/office/drawing/2014/main" id="{3192E407-5FDE-479E-9D5F-E71EF5855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92" name="Object 6" hidden="1">
          <a:extLst>
            <a:ext uri="{FF2B5EF4-FFF2-40B4-BE49-F238E27FC236}">
              <a16:creationId xmlns:a16="http://schemas.microsoft.com/office/drawing/2014/main" id="{CA91D974-7A80-4148-B0A9-5569370FB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93" name="Object 7" hidden="1">
          <a:extLst>
            <a:ext uri="{FF2B5EF4-FFF2-40B4-BE49-F238E27FC236}">
              <a16:creationId xmlns:a16="http://schemas.microsoft.com/office/drawing/2014/main" id="{050C5AC7-233D-4521-AB5C-A7FC4123B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94" name="Object 8" hidden="1">
          <a:extLst>
            <a:ext uri="{FF2B5EF4-FFF2-40B4-BE49-F238E27FC236}">
              <a16:creationId xmlns:a16="http://schemas.microsoft.com/office/drawing/2014/main" id="{544F410D-1072-4E83-BE75-29F3B45F6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95" name="Object 9" hidden="1">
          <a:extLst>
            <a:ext uri="{FF2B5EF4-FFF2-40B4-BE49-F238E27FC236}">
              <a16:creationId xmlns:a16="http://schemas.microsoft.com/office/drawing/2014/main" id="{7A2BC85A-023C-4500-9D97-504980FBE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396" name="Object 10" hidden="1">
          <a:extLst>
            <a:ext uri="{FF2B5EF4-FFF2-40B4-BE49-F238E27FC236}">
              <a16:creationId xmlns:a16="http://schemas.microsoft.com/office/drawing/2014/main" id="{2FF043CA-28F0-478D-B85E-EE525C89A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97" name="Object 4" hidden="1">
          <a:extLst>
            <a:ext uri="{FF2B5EF4-FFF2-40B4-BE49-F238E27FC236}">
              <a16:creationId xmlns:a16="http://schemas.microsoft.com/office/drawing/2014/main" id="{75A20BCE-CFE9-4D05-825C-81C05F02D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98" name="Object 5" hidden="1">
          <a:extLst>
            <a:ext uri="{FF2B5EF4-FFF2-40B4-BE49-F238E27FC236}">
              <a16:creationId xmlns:a16="http://schemas.microsoft.com/office/drawing/2014/main" id="{BC56161B-538A-46C3-B3D3-B48FCDEC5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399" name="Object 6" hidden="1">
          <a:extLst>
            <a:ext uri="{FF2B5EF4-FFF2-40B4-BE49-F238E27FC236}">
              <a16:creationId xmlns:a16="http://schemas.microsoft.com/office/drawing/2014/main" id="{37B9649B-76D1-4ADB-B75D-43C98CABF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00" name="Object 7" hidden="1">
          <a:extLst>
            <a:ext uri="{FF2B5EF4-FFF2-40B4-BE49-F238E27FC236}">
              <a16:creationId xmlns:a16="http://schemas.microsoft.com/office/drawing/2014/main" id="{430A3F5B-2360-4B0A-A961-D75D6266C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01" name="Object 8" hidden="1">
          <a:extLst>
            <a:ext uri="{FF2B5EF4-FFF2-40B4-BE49-F238E27FC236}">
              <a16:creationId xmlns:a16="http://schemas.microsoft.com/office/drawing/2014/main" id="{3A20B771-4CAD-4DB9-9E22-F5B69C3D9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02" name="Object 9" hidden="1">
          <a:extLst>
            <a:ext uri="{FF2B5EF4-FFF2-40B4-BE49-F238E27FC236}">
              <a16:creationId xmlns:a16="http://schemas.microsoft.com/office/drawing/2014/main" id="{62753F25-173A-4B76-847B-AA0E890C8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03" name="Object 10" hidden="1">
          <a:extLst>
            <a:ext uri="{FF2B5EF4-FFF2-40B4-BE49-F238E27FC236}">
              <a16:creationId xmlns:a16="http://schemas.microsoft.com/office/drawing/2014/main" id="{88267DC1-69BF-4275-AC2E-BA4FF145F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04" name="Object 4" hidden="1">
          <a:extLst>
            <a:ext uri="{FF2B5EF4-FFF2-40B4-BE49-F238E27FC236}">
              <a16:creationId xmlns:a16="http://schemas.microsoft.com/office/drawing/2014/main" id="{447B7510-4D33-4687-8896-FFBF669B2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05" name="Object 5" hidden="1">
          <a:extLst>
            <a:ext uri="{FF2B5EF4-FFF2-40B4-BE49-F238E27FC236}">
              <a16:creationId xmlns:a16="http://schemas.microsoft.com/office/drawing/2014/main" id="{9F13C06A-C7A4-4237-8E98-8F30107B0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06" name="Object 6" hidden="1">
          <a:extLst>
            <a:ext uri="{FF2B5EF4-FFF2-40B4-BE49-F238E27FC236}">
              <a16:creationId xmlns:a16="http://schemas.microsoft.com/office/drawing/2014/main" id="{FF69FC92-E21E-44C9-9F81-D499B7521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07" name="Object 7" hidden="1">
          <a:extLst>
            <a:ext uri="{FF2B5EF4-FFF2-40B4-BE49-F238E27FC236}">
              <a16:creationId xmlns:a16="http://schemas.microsoft.com/office/drawing/2014/main" id="{40CD9452-0DDD-49C8-918F-B15236F4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08" name="Object 8" hidden="1">
          <a:extLst>
            <a:ext uri="{FF2B5EF4-FFF2-40B4-BE49-F238E27FC236}">
              <a16:creationId xmlns:a16="http://schemas.microsoft.com/office/drawing/2014/main" id="{112E9669-9EAE-4B38-BB56-7B950F599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09" name="Object 9" hidden="1">
          <a:extLst>
            <a:ext uri="{FF2B5EF4-FFF2-40B4-BE49-F238E27FC236}">
              <a16:creationId xmlns:a16="http://schemas.microsoft.com/office/drawing/2014/main" id="{52ED0CA3-82BC-4AA3-BE04-10B40A214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10" name="Object 10" hidden="1">
          <a:extLst>
            <a:ext uri="{FF2B5EF4-FFF2-40B4-BE49-F238E27FC236}">
              <a16:creationId xmlns:a16="http://schemas.microsoft.com/office/drawing/2014/main" id="{0CB8B609-D1D4-4433-98E9-DEC796A3C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11" name="Object 4" hidden="1">
          <a:extLst>
            <a:ext uri="{FF2B5EF4-FFF2-40B4-BE49-F238E27FC236}">
              <a16:creationId xmlns:a16="http://schemas.microsoft.com/office/drawing/2014/main" id="{AB8DF3D8-CEE1-406E-BD37-100757847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12" name="Object 5" hidden="1">
          <a:extLst>
            <a:ext uri="{FF2B5EF4-FFF2-40B4-BE49-F238E27FC236}">
              <a16:creationId xmlns:a16="http://schemas.microsoft.com/office/drawing/2014/main" id="{CC0AB844-40C6-4F6D-A84A-50BF5B2FD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13" name="Object 6" hidden="1">
          <a:extLst>
            <a:ext uri="{FF2B5EF4-FFF2-40B4-BE49-F238E27FC236}">
              <a16:creationId xmlns:a16="http://schemas.microsoft.com/office/drawing/2014/main" id="{031C4F8B-68CF-4EB4-8D9A-A7B8472A2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14" name="Object 7" hidden="1">
          <a:extLst>
            <a:ext uri="{FF2B5EF4-FFF2-40B4-BE49-F238E27FC236}">
              <a16:creationId xmlns:a16="http://schemas.microsoft.com/office/drawing/2014/main" id="{8307FCB3-C4CD-43A5-B2D4-AC2F9727F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15" name="Object 8" hidden="1">
          <a:extLst>
            <a:ext uri="{FF2B5EF4-FFF2-40B4-BE49-F238E27FC236}">
              <a16:creationId xmlns:a16="http://schemas.microsoft.com/office/drawing/2014/main" id="{C4BAB7E0-8B47-43F8-9847-83CAFAD03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16" name="Object 9" hidden="1">
          <a:extLst>
            <a:ext uri="{FF2B5EF4-FFF2-40B4-BE49-F238E27FC236}">
              <a16:creationId xmlns:a16="http://schemas.microsoft.com/office/drawing/2014/main" id="{177F6390-1A0C-4464-BB69-502B88C42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17" name="Object 10" hidden="1">
          <a:extLst>
            <a:ext uri="{FF2B5EF4-FFF2-40B4-BE49-F238E27FC236}">
              <a16:creationId xmlns:a16="http://schemas.microsoft.com/office/drawing/2014/main" id="{CEA6E3C3-D4B8-4FB3-8E33-680026258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18" name="Object 4" hidden="1">
          <a:extLst>
            <a:ext uri="{FF2B5EF4-FFF2-40B4-BE49-F238E27FC236}">
              <a16:creationId xmlns:a16="http://schemas.microsoft.com/office/drawing/2014/main" id="{B61A6083-F1FE-4B6D-B1CB-63A3F79CF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19" name="Object 5" hidden="1">
          <a:extLst>
            <a:ext uri="{FF2B5EF4-FFF2-40B4-BE49-F238E27FC236}">
              <a16:creationId xmlns:a16="http://schemas.microsoft.com/office/drawing/2014/main" id="{D8D3C47E-2EB4-48E2-901E-A0430A152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20" name="Object 6" hidden="1">
          <a:extLst>
            <a:ext uri="{FF2B5EF4-FFF2-40B4-BE49-F238E27FC236}">
              <a16:creationId xmlns:a16="http://schemas.microsoft.com/office/drawing/2014/main" id="{4252BB2E-3DF1-4DEF-83E0-38A0388E0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21" name="Object 7" hidden="1">
          <a:extLst>
            <a:ext uri="{FF2B5EF4-FFF2-40B4-BE49-F238E27FC236}">
              <a16:creationId xmlns:a16="http://schemas.microsoft.com/office/drawing/2014/main" id="{3A30C6E2-1BB9-4C09-87CD-313DE4005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22" name="Object 8" hidden="1">
          <a:extLst>
            <a:ext uri="{FF2B5EF4-FFF2-40B4-BE49-F238E27FC236}">
              <a16:creationId xmlns:a16="http://schemas.microsoft.com/office/drawing/2014/main" id="{172F8278-95DC-4D48-92BA-FD4EDD972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23" name="Object 9" hidden="1">
          <a:extLst>
            <a:ext uri="{FF2B5EF4-FFF2-40B4-BE49-F238E27FC236}">
              <a16:creationId xmlns:a16="http://schemas.microsoft.com/office/drawing/2014/main" id="{6089F954-A3C9-4AC0-A982-BBE9D0D48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24" name="Object 10" hidden="1">
          <a:extLst>
            <a:ext uri="{FF2B5EF4-FFF2-40B4-BE49-F238E27FC236}">
              <a16:creationId xmlns:a16="http://schemas.microsoft.com/office/drawing/2014/main" id="{82A9F59E-DAF5-4488-80FB-0B2EA3989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25" name="Object 4" hidden="1">
          <a:extLst>
            <a:ext uri="{FF2B5EF4-FFF2-40B4-BE49-F238E27FC236}">
              <a16:creationId xmlns:a16="http://schemas.microsoft.com/office/drawing/2014/main" id="{D0EED188-2046-4CC6-9553-BB1989EA6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26" name="Object 5" hidden="1">
          <a:extLst>
            <a:ext uri="{FF2B5EF4-FFF2-40B4-BE49-F238E27FC236}">
              <a16:creationId xmlns:a16="http://schemas.microsoft.com/office/drawing/2014/main" id="{E0FE0027-6EE0-46C2-B5D5-E879A5CEA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27" name="Object 6" hidden="1">
          <a:extLst>
            <a:ext uri="{FF2B5EF4-FFF2-40B4-BE49-F238E27FC236}">
              <a16:creationId xmlns:a16="http://schemas.microsoft.com/office/drawing/2014/main" id="{87B7576C-335B-4853-88C3-19127FC30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28" name="Object 7" hidden="1">
          <a:extLst>
            <a:ext uri="{FF2B5EF4-FFF2-40B4-BE49-F238E27FC236}">
              <a16:creationId xmlns:a16="http://schemas.microsoft.com/office/drawing/2014/main" id="{6083062B-F6BA-464B-8D6C-B36FE538A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29" name="Object 8" hidden="1">
          <a:extLst>
            <a:ext uri="{FF2B5EF4-FFF2-40B4-BE49-F238E27FC236}">
              <a16:creationId xmlns:a16="http://schemas.microsoft.com/office/drawing/2014/main" id="{95233620-C096-416B-BA79-E6C32F507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30" name="Object 9" hidden="1">
          <a:extLst>
            <a:ext uri="{FF2B5EF4-FFF2-40B4-BE49-F238E27FC236}">
              <a16:creationId xmlns:a16="http://schemas.microsoft.com/office/drawing/2014/main" id="{39AABD1F-E144-4712-93D7-E7C22E3C1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542924"/>
    <xdr:pic>
      <xdr:nvPicPr>
        <xdr:cNvPr id="431" name="Object 10" hidden="1">
          <a:extLst>
            <a:ext uri="{FF2B5EF4-FFF2-40B4-BE49-F238E27FC236}">
              <a16:creationId xmlns:a16="http://schemas.microsoft.com/office/drawing/2014/main" id="{30AF6E62-67E1-4FF1-9B62-37B4D69A1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32" name="Object 4" hidden="1">
          <a:extLst>
            <a:ext uri="{FF2B5EF4-FFF2-40B4-BE49-F238E27FC236}">
              <a16:creationId xmlns:a16="http://schemas.microsoft.com/office/drawing/2014/main" id="{50992376-59BC-433F-BF5E-54CE82F56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33" name="Object 5" hidden="1">
          <a:extLst>
            <a:ext uri="{FF2B5EF4-FFF2-40B4-BE49-F238E27FC236}">
              <a16:creationId xmlns:a16="http://schemas.microsoft.com/office/drawing/2014/main" id="{EAB10D9C-49D5-44F7-82DC-B05401F23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34" name="Object 6" hidden="1">
          <a:extLst>
            <a:ext uri="{FF2B5EF4-FFF2-40B4-BE49-F238E27FC236}">
              <a16:creationId xmlns:a16="http://schemas.microsoft.com/office/drawing/2014/main" id="{79218F89-AE2A-432A-BC7E-7E114111A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35" name="Object 7" hidden="1">
          <a:extLst>
            <a:ext uri="{FF2B5EF4-FFF2-40B4-BE49-F238E27FC236}">
              <a16:creationId xmlns:a16="http://schemas.microsoft.com/office/drawing/2014/main" id="{4B72C0F2-CA57-4A89-8038-36CC041BB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36" name="Object 8" hidden="1">
          <a:extLst>
            <a:ext uri="{FF2B5EF4-FFF2-40B4-BE49-F238E27FC236}">
              <a16:creationId xmlns:a16="http://schemas.microsoft.com/office/drawing/2014/main" id="{C029838C-A15C-4CE2-929A-793B340C7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37" name="Object 9" hidden="1">
          <a:extLst>
            <a:ext uri="{FF2B5EF4-FFF2-40B4-BE49-F238E27FC236}">
              <a16:creationId xmlns:a16="http://schemas.microsoft.com/office/drawing/2014/main" id="{8F0373E0-541F-4A78-B0CE-0D543FD6E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38" name="Object 10" hidden="1">
          <a:extLst>
            <a:ext uri="{FF2B5EF4-FFF2-40B4-BE49-F238E27FC236}">
              <a16:creationId xmlns:a16="http://schemas.microsoft.com/office/drawing/2014/main" id="{5DE9CE52-1F5A-4823-8FFE-7BE9EDF33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39" name="Object 4" hidden="1">
          <a:extLst>
            <a:ext uri="{FF2B5EF4-FFF2-40B4-BE49-F238E27FC236}">
              <a16:creationId xmlns:a16="http://schemas.microsoft.com/office/drawing/2014/main" id="{8F835A60-F2F2-467B-B8A2-7AD051049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40" name="Object 5" hidden="1">
          <a:extLst>
            <a:ext uri="{FF2B5EF4-FFF2-40B4-BE49-F238E27FC236}">
              <a16:creationId xmlns:a16="http://schemas.microsoft.com/office/drawing/2014/main" id="{1CFAA240-F419-4A5F-9605-03436E527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41" name="Object 6" hidden="1">
          <a:extLst>
            <a:ext uri="{FF2B5EF4-FFF2-40B4-BE49-F238E27FC236}">
              <a16:creationId xmlns:a16="http://schemas.microsoft.com/office/drawing/2014/main" id="{B9149FF6-20D3-4ED2-A79C-3C71ED981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42" name="Object 7" hidden="1">
          <a:extLst>
            <a:ext uri="{FF2B5EF4-FFF2-40B4-BE49-F238E27FC236}">
              <a16:creationId xmlns:a16="http://schemas.microsoft.com/office/drawing/2014/main" id="{6359665B-B25F-4CB0-9663-D9832D3A3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43" name="Object 8" hidden="1">
          <a:extLst>
            <a:ext uri="{FF2B5EF4-FFF2-40B4-BE49-F238E27FC236}">
              <a16:creationId xmlns:a16="http://schemas.microsoft.com/office/drawing/2014/main" id="{2C177FAF-7CDA-4201-873D-FCCFA11F7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44" name="Object 9" hidden="1">
          <a:extLst>
            <a:ext uri="{FF2B5EF4-FFF2-40B4-BE49-F238E27FC236}">
              <a16:creationId xmlns:a16="http://schemas.microsoft.com/office/drawing/2014/main" id="{284D9ED2-916E-4E88-AF1E-446B35D25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0"/>
    <xdr:pic>
      <xdr:nvPicPr>
        <xdr:cNvPr id="445" name="Object 10" hidden="1">
          <a:extLst>
            <a:ext uri="{FF2B5EF4-FFF2-40B4-BE49-F238E27FC236}">
              <a16:creationId xmlns:a16="http://schemas.microsoft.com/office/drawing/2014/main" id="{8F35C2E2-FC34-4EC1-8576-CD918806F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446" name="Object 4" hidden="1">
          <a:extLst>
            <a:ext uri="{FF2B5EF4-FFF2-40B4-BE49-F238E27FC236}">
              <a16:creationId xmlns:a16="http://schemas.microsoft.com/office/drawing/2014/main" id="{EA0D4684-4E25-4765-A1EC-84D20372F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447" name="Object 5" hidden="1">
          <a:extLst>
            <a:ext uri="{FF2B5EF4-FFF2-40B4-BE49-F238E27FC236}">
              <a16:creationId xmlns:a16="http://schemas.microsoft.com/office/drawing/2014/main" id="{32335419-82DF-460C-870C-215A82170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448" name="Object 6" hidden="1">
          <a:extLst>
            <a:ext uri="{FF2B5EF4-FFF2-40B4-BE49-F238E27FC236}">
              <a16:creationId xmlns:a16="http://schemas.microsoft.com/office/drawing/2014/main" id="{0D14D86D-AB3B-4179-8973-9A806BE30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449" name="Object 7" hidden="1">
          <a:extLst>
            <a:ext uri="{FF2B5EF4-FFF2-40B4-BE49-F238E27FC236}">
              <a16:creationId xmlns:a16="http://schemas.microsoft.com/office/drawing/2014/main" id="{709A3021-62B7-4F18-8DC5-A57D3B88C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450" name="Object 8" hidden="1">
          <a:extLst>
            <a:ext uri="{FF2B5EF4-FFF2-40B4-BE49-F238E27FC236}">
              <a16:creationId xmlns:a16="http://schemas.microsoft.com/office/drawing/2014/main" id="{D918DF3B-925B-4DC3-ADB6-877F07D4E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451" name="Object 9" hidden="1">
          <a:extLst>
            <a:ext uri="{FF2B5EF4-FFF2-40B4-BE49-F238E27FC236}">
              <a16:creationId xmlns:a16="http://schemas.microsoft.com/office/drawing/2014/main" id="{B7A35358-7B5E-4BB1-B2BA-9592EE69C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301"/>
    <xdr:pic>
      <xdr:nvPicPr>
        <xdr:cNvPr id="452" name="Object 10" hidden="1">
          <a:extLst>
            <a:ext uri="{FF2B5EF4-FFF2-40B4-BE49-F238E27FC236}">
              <a16:creationId xmlns:a16="http://schemas.microsoft.com/office/drawing/2014/main" id="{C1328E29-64CB-47CF-A5A6-59BB1FC34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53" name="Object 4" hidden="1">
          <a:extLst>
            <a:ext uri="{FF2B5EF4-FFF2-40B4-BE49-F238E27FC236}">
              <a16:creationId xmlns:a16="http://schemas.microsoft.com/office/drawing/2014/main" id="{777468AA-C74E-42DA-86C3-5C5B3FCBB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54" name="Object 5" hidden="1">
          <a:extLst>
            <a:ext uri="{FF2B5EF4-FFF2-40B4-BE49-F238E27FC236}">
              <a16:creationId xmlns:a16="http://schemas.microsoft.com/office/drawing/2014/main" id="{3D680C78-D1D4-4B5C-9091-148AF21E1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55" name="Object 6" hidden="1">
          <a:extLst>
            <a:ext uri="{FF2B5EF4-FFF2-40B4-BE49-F238E27FC236}">
              <a16:creationId xmlns:a16="http://schemas.microsoft.com/office/drawing/2014/main" id="{BD25F05E-BF61-481B-B0FB-374EB68B1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56" name="Object 7" hidden="1">
          <a:extLst>
            <a:ext uri="{FF2B5EF4-FFF2-40B4-BE49-F238E27FC236}">
              <a16:creationId xmlns:a16="http://schemas.microsoft.com/office/drawing/2014/main" id="{8B6A53AF-9547-44D3-A5DB-D489B8335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57" name="Object 8" hidden="1">
          <a:extLst>
            <a:ext uri="{FF2B5EF4-FFF2-40B4-BE49-F238E27FC236}">
              <a16:creationId xmlns:a16="http://schemas.microsoft.com/office/drawing/2014/main" id="{3A802BA2-4C75-44BB-B4B4-A1F7CBFE3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58" name="Object 9" hidden="1">
          <a:extLst>
            <a:ext uri="{FF2B5EF4-FFF2-40B4-BE49-F238E27FC236}">
              <a16:creationId xmlns:a16="http://schemas.microsoft.com/office/drawing/2014/main" id="{C4D427B0-F633-4C68-BEDD-19FC4EAD6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59" name="Object 10" hidden="1">
          <a:extLst>
            <a:ext uri="{FF2B5EF4-FFF2-40B4-BE49-F238E27FC236}">
              <a16:creationId xmlns:a16="http://schemas.microsoft.com/office/drawing/2014/main" id="{32FA7B9D-F894-4D6E-872E-E1B247BE0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60" name="Object 4" hidden="1">
          <a:extLst>
            <a:ext uri="{FF2B5EF4-FFF2-40B4-BE49-F238E27FC236}">
              <a16:creationId xmlns:a16="http://schemas.microsoft.com/office/drawing/2014/main" id="{0510D601-9C5C-460C-BAA2-96AB2DF70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61" name="Object 5" hidden="1">
          <a:extLst>
            <a:ext uri="{FF2B5EF4-FFF2-40B4-BE49-F238E27FC236}">
              <a16:creationId xmlns:a16="http://schemas.microsoft.com/office/drawing/2014/main" id="{7F3A4846-3B8B-4019-992A-5FE91BCD9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62" name="Object 6" hidden="1">
          <a:extLst>
            <a:ext uri="{FF2B5EF4-FFF2-40B4-BE49-F238E27FC236}">
              <a16:creationId xmlns:a16="http://schemas.microsoft.com/office/drawing/2014/main" id="{82566826-4B50-4708-BEC1-72D1DE49D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63" name="Object 7" hidden="1">
          <a:extLst>
            <a:ext uri="{FF2B5EF4-FFF2-40B4-BE49-F238E27FC236}">
              <a16:creationId xmlns:a16="http://schemas.microsoft.com/office/drawing/2014/main" id="{07714B77-7E96-4586-978A-4422FD22A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64" name="Object 8" hidden="1">
          <a:extLst>
            <a:ext uri="{FF2B5EF4-FFF2-40B4-BE49-F238E27FC236}">
              <a16:creationId xmlns:a16="http://schemas.microsoft.com/office/drawing/2014/main" id="{4567BACF-5013-42DB-BF11-61D84E317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65" name="Object 9" hidden="1">
          <a:extLst>
            <a:ext uri="{FF2B5EF4-FFF2-40B4-BE49-F238E27FC236}">
              <a16:creationId xmlns:a16="http://schemas.microsoft.com/office/drawing/2014/main" id="{D31B5E63-5C51-4656-8064-9934A2B58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66" name="Object 10" hidden="1">
          <a:extLst>
            <a:ext uri="{FF2B5EF4-FFF2-40B4-BE49-F238E27FC236}">
              <a16:creationId xmlns:a16="http://schemas.microsoft.com/office/drawing/2014/main" id="{217C01AB-AADA-4B08-BF76-26679C3FA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67" name="Object 4" hidden="1">
          <a:extLst>
            <a:ext uri="{FF2B5EF4-FFF2-40B4-BE49-F238E27FC236}">
              <a16:creationId xmlns:a16="http://schemas.microsoft.com/office/drawing/2014/main" id="{1F71D97F-F4CB-4CAC-95A4-65222C35D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68" name="Object 5" hidden="1">
          <a:extLst>
            <a:ext uri="{FF2B5EF4-FFF2-40B4-BE49-F238E27FC236}">
              <a16:creationId xmlns:a16="http://schemas.microsoft.com/office/drawing/2014/main" id="{9752D7C8-E940-416B-99E1-85DAEB4BD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69" name="Object 6" hidden="1">
          <a:extLst>
            <a:ext uri="{FF2B5EF4-FFF2-40B4-BE49-F238E27FC236}">
              <a16:creationId xmlns:a16="http://schemas.microsoft.com/office/drawing/2014/main" id="{B6B615B5-E2F1-4308-8B24-44CD2C27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70" name="Object 7" hidden="1">
          <a:extLst>
            <a:ext uri="{FF2B5EF4-FFF2-40B4-BE49-F238E27FC236}">
              <a16:creationId xmlns:a16="http://schemas.microsoft.com/office/drawing/2014/main" id="{A9EE170B-A4A4-4284-900D-F794DD211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71" name="Object 8" hidden="1">
          <a:extLst>
            <a:ext uri="{FF2B5EF4-FFF2-40B4-BE49-F238E27FC236}">
              <a16:creationId xmlns:a16="http://schemas.microsoft.com/office/drawing/2014/main" id="{30B6D930-FE19-4244-A1E8-BAF3FFD3B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72" name="Object 9" hidden="1">
          <a:extLst>
            <a:ext uri="{FF2B5EF4-FFF2-40B4-BE49-F238E27FC236}">
              <a16:creationId xmlns:a16="http://schemas.microsoft.com/office/drawing/2014/main" id="{B5218693-95C3-4C24-8C7E-69FE525E4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762000" cy="495299"/>
    <xdr:pic>
      <xdr:nvPicPr>
        <xdr:cNvPr id="473" name="Object 10" hidden="1">
          <a:extLst>
            <a:ext uri="{FF2B5EF4-FFF2-40B4-BE49-F238E27FC236}">
              <a16:creationId xmlns:a16="http://schemas.microsoft.com/office/drawing/2014/main" id="{6374BFCC-7C42-4826-B281-BCC60F698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74" name="Object 4" hidden="1">
          <a:extLst>
            <a:ext uri="{FF2B5EF4-FFF2-40B4-BE49-F238E27FC236}">
              <a16:creationId xmlns:a16="http://schemas.microsoft.com/office/drawing/2014/main" id="{662548BE-F48E-4CA3-8257-4C0863C4F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75" name="Object 5" hidden="1">
          <a:extLst>
            <a:ext uri="{FF2B5EF4-FFF2-40B4-BE49-F238E27FC236}">
              <a16:creationId xmlns:a16="http://schemas.microsoft.com/office/drawing/2014/main" id="{3A78D24F-1DEE-4252-A928-AF7760305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76" name="Object 6" hidden="1">
          <a:extLst>
            <a:ext uri="{FF2B5EF4-FFF2-40B4-BE49-F238E27FC236}">
              <a16:creationId xmlns:a16="http://schemas.microsoft.com/office/drawing/2014/main" id="{E85B42EE-3E07-45A3-A107-F86D78ABD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77" name="Object 7" hidden="1">
          <a:extLst>
            <a:ext uri="{FF2B5EF4-FFF2-40B4-BE49-F238E27FC236}">
              <a16:creationId xmlns:a16="http://schemas.microsoft.com/office/drawing/2014/main" id="{449F3243-B99A-4837-87D1-9E56C0AB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78" name="Object 8" hidden="1">
          <a:extLst>
            <a:ext uri="{FF2B5EF4-FFF2-40B4-BE49-F238E27FC236}">
              <a16:creationId xmlns:a16="http://schemas.microsoft.com/office/drawing/2014/main" id="{6D19CF37-D016-430A-AFBE-EED483A9C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79" name="Object 9" hidden="1">
          <a:extLst>
            <a:ext uri="{FF2B5EF4-FFF2-40B4-BE49-F238E27FC236}">
              <a16:creationId xmlns:a16="http://schemas.microsoft.com/office/drawing/2014/main" id="{480E26C9-9208-469B-992F-EFDEE3F52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80" name="Object 10" hidden="1">
          <a:extLst>
            <a:ext uri="{FF2B5EF4-FFF2-40B4-BE49-F238E27FC236}">
              <a16:creationId xmlns:a16="http://schemas.microsoft.com/office/drawing/2014/main" id="{4FB07EDF-6325-48D1-8802-03D2FFDFD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81" name="Object 4" hidden="1">
          <a:extLst>
            <a:ext uri="{FF2B5EF4-FFF2-40B4-BE49-F238E27FC236}">
              <a16:creationId xmlns:a16="http://schemas.microsoft.com/office/drawing/2014/main" id="{C3D9F8C1-E6FD-4573-8C5A-DC3B11C5C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82" name="Object 5" hidden="1">
          <a:extLst>
            <a:ext uri="{FF2B5EF4-FFF2-40B4-BE49-F238E27FC236}">
              <a16:creationId xmlns:a16="http://schemas.microsoft.com/office/drawing/2014/main" id="{29864C54-99C1-4B9C-89A4-9AC03DFFB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83" name="Object 6" hidden="1">
          <a:extLst>
            <a:ext uri="{FF2B5EF4-FFF2-40B4-BE49-F238E27FC236}">
              <a16:creationId xmlns:a16="http://schemas.microsoft.com/office/drawing/2014/main" id="{A2A307B2-8C05-40AB-8302-972D57995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84" name="Object 7" hidden="1">
          <a:extLst>
            <a:ext uri="{FF2B5EF4-FFF2-40B4-BE49-F238E27FC236}">
              <a16:creationId xmlns:a16="http://schemas.microsoft.com/office/drawing/2014/main" id="{88188FDB-6D30-43AB-8F8F-90DE8B585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85" name="Object 8" hidden="1">
          <a:extLst>
            <a:ext uri="{FF2B5EF4-FFF2-40B4-BE49-F238E27FC236}">
              <a16:creationId xmlns:a16="http://schemas.microsoft.com/office/drawing/2014/main" id="{FBC71131-BE95-4DD2-A11F-95447EAE6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86" name="Object 9" hidden="1">
          <a:extLst>
            <a:ext uri="{FF2B5EF4-FFF2-40B4-BE49-F238E27FC236}">
              <a16:creationId xmlns:a16="http://schemas.microsoft.com/office/drawing/2014/main" id="{AE1304DD-3223-43C8-A500-933109530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487" name="Object 10" hidden="1">
          <a:extLst>
            <a:ext uri="{FF2B5EF4-FFF2-40B4-BE49-F238E27FC236}">
              <a16:creationId xmlns:a16="http://schemas.microsoft.com/office/drawing/2014/main" id="{1D7B2B25-B6AE-492F-BA98-91BAB872E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488" name="Object 4" hidden="1">
          <a:extLst>
            <a:ext uri="{FF2B5EF4-FFF2-40B4-BE49-F238E27FC236}">
              <a16:creationId xmlns:a16="http://schemas.microsoft.com/office/drawing/2014/main" id="{9006C982-193C-4FF0-9C04-5888E34A9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489" name="Object 5" hidden="1">
          <a:extLst>
            <a:ext uri="{FF2B5EF4-FFF2-40B4-BE49-F238E27FC236}">
              <a16:creationId xmlns:a16="http://schemas.microsoft.com/office/drawing/2014/main" id="{0BE235AF-C9DC-4479-A66F-C6E6A1F8A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490" name="Object 6" hidden="1">
          <a:extLst>
            <a:ext uri="{FF2B5EF4-FFF2-40B4-BE49-F238E27FC236}">
              <a16:creationId xmlns:a16="http://schemas.microsoft.com/office/drawing/2014/main" id="{92F87597-32D1-4854-94FF-CD2EA22CC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491" name="Object 7" hidden="1">
          <a:extLst>
            <a:ext uri="{FF2B5EF4-FFF2-40B4-BE49-F238E27FC236}">
              <a16:creationId xmlns:a16="http://schemas.microsoft.com/office/drawing/2014/main" id="{56F65801-2743-433C-9A7C-F4F345434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492" name="Object 8" hidden="1">
          <a:extLst>
            <a:ext uri="{FF2B5EF4-FFF2-40B4-BE49-F238E27FC236}">
              <a16:creationId xmlns:a16="http://schemas.microsoft.com/office/drawing/2014/main" id="{0B24A7DD-AD20-4F69-8096-DDBB996C5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493" name="Object 9" hidden="1">
          <a:extLst>
            <a:ext uri="{FF2B5EF4-FFF2-40B4-BE49-F238E27FC236}">
              <a16:creationId xmlns:a16="http://schemas.microsoft.com/office/drawing/2014/main" id="{7AE40601-9D43-431B-9433-029DA6BFE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494" name="Object 10" hidden="1">
          <a:extLst>
            <a:ext uri="{FF2B5EF4-FFF2-40B4-BE49-F238E27FC236}">
              <a16:creationId xmlns:a16="http://schemas.microsoft.com/office/drawing/2014/main" id="{B853554F-1562-4939-B798-154CC0358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495" name="Object 4" hidden="1">
          <a:extLst>
            <a:ext uri="{FF2B5EF4-FFF2-40B4-BE49-F238E27FC236}">
              <a16:creationId xmlns:a16="http://schemas.microsoft.com/office/drawing/2014/main" id="{81F97366-5AE7-4765-82CB-2CCF330DD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496" name="Object 5" hidden="1">
          <a:extLst>
            <a:ext uri="{FF2B5EF4-FFF2-40B4-BE49-F238E27FC236}">
              <a16:creationId xmlns:a16="http://schemas.microsoft.com/office/drawing/2014/main" id="{B54A2BB4-21B6-43A8-BB79-E9FE47799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497" name="Object 6" hidden="1">
          <a:extLst>
            <a:ext uri="{FF2B5EF4-FFF2-40B4-BE49-F238E27FC236}">
              <a16:creationId xmlns:a16="http://schemas.microsoft.com/office/drawing/2014/main" id="{6C95A637-CC2A-4443-AB36-BBAFD3CEF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498" name="Object 7" hidden="1">
          <a:extLst>
            <a:ext uri="{FF2B5EF4-FFF2-40B4-BE49-F238E27FC236}">
              <a16:creationId xmlns:a16="http://schemas.microsoft.com/office/drawing/2014/main" id="{F59A87E4-D68C-437C-AC01-778190E8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499" name="Object 8" hidden="1">
          <a:extLst>
            <a:ext uri="{FF2B5EF4-FFF2-40B4-BE49-F238E27FC236}">
              <a16:creationId xmlns:a16="http://schemas.microsoft.com/office/drawing/2014/main" id="{D8D90710-5593-4EC7-B58D-5D404BEF0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00" name="Object 9" hidden="1">
          <a:extLst>
            <a:ext uri="{FF2B5EF4-FFF2-40B4-BE49-F238E27FC236}">
              <a16:creationId xmlns:a16="http://schemas.microsoft.com/office/drawing/2014/main" id="{B67F8768-3C33-4635-B80D-47D600EDA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01" name="Object 10" hidden="1">
          <a:extLst>
            <a:ext uri="{FF2B5EF4-FFF2-40B4-BE49-F238E27FC236}">
              <a16:creationId xmlns:a16="http://schemas.microsoft.com/office/drawing/2014/main" id="{5EC27D2F-B2F2-491B-8B6F-C8EA0E11F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02" name="Object 4" hidden="1">
          <a:extLst>
            <a:ext uri="{FF2B5EF4-FFF2-40B4-BE49-F238E27FC236}">
              <a16:creationId xmlns:a16="http://schemas.microsoft.com/office/drawing/2014/main" id="{4FE1B3AB-533B-4403-8247-B16677B78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03" name="Object 5" hidden="1">
          <a:extLst>
            <a:ext uri="{FF2B5EF4-FFF2-40B4-BE49-F238E27FC236}">
              <a16:creationId xmlns:a16="http://schemas.microsoft.com/office/drawing/2014/main" id="{17B4B7AB-27C0-4996-A213-40EA25EB2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04" name="Object 6" hidden="1">
          <a:extLst>
            <a:ext uri="{FF2B5EF4-FFF2-40B4-BE49-F238E27FC236}">
              <a16:creationId xmlns:a16="http://schemas.microsoft.com/office/drawing/2014/main" id="{E7BB5BB1-2886-459A-974A-04FF0F5CD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05" name="Object 7" hidden="1">
          <a:extLst>
            <a:ext uri="{FF2B5EF4-FFF2-40B4-BE49-F238E27FC236}">
              <a16:creationId xmlns:a16="http://schemas.microsoft.com/office/drawing/2014/main" id="{C90C0769-578D-43D0-BBAC-C92195781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06" name="Object 8" hidden="1">
          <a:extLst>
            <a:ext uri="{FF2B5EF4-FFF2-40B4-BE49-F238E27FC236}">
              <a16:creationId xmlns:a16="http://schemas.microsoft.com/office/drawing/2014/main" id="{8836CA36-2DA2-4851-95BD-018C3522A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07" name="Object 9" hidden="1">
          <a:extLst>
            <a:ext uri="{FF2B5EF4-FFF2-40B4-BE49-F238E27FC236}">
              <a16:creationId xmlns:a16="http://schemas.microsoft.com/office/drawing/2014/main" id="{552E1582-E7BE-49D1-AD05-E3183E9BE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08" name="Object 10" hidden="1">
          <a:extLst>
            <a:ext uri="{FF2B5EF4-FFF2-40B4-BE49-F238E27FC236}">
              <a16:creationId xmlns:a16="http://schemas.microsoft.com/office/drawing/2014/main" id="{ED1E67FB-D01F-4C0A-A007-42E25D1A9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09" name="Object 4" hidden="1">
          <a:extLst>
            <a:ext uri="{FF2B5EF4-FFF2-40B4-BE49-F238E27FC236}">
              <a16:creationId xmlns:a16="http://schemas.microsoft.com/office/drawing/2014/main" id="{E26F381E-8B35-428E-86A1-2197AEE80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10" name="Object 5" hidden="1">
          <a:extLst>
            <a:ext uri="{FF2B5EF4-FFF2-40B4-BE49-F238E27FC236}">
              <a16:creationId xmlns:a16="http://schemas.microsoft.com/office/drawing/2014/main" id="{2994DC6B-4F02-4F1C-9D6F-E0DDF38C3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11" name="Object 6" hidden="1">
          <a:extLst>
            <a:ext uri="{FF2B5EF4-FFF2-40B4-BE49-F238E27FC236}">
              <a16:creationId xmlns:a16="http://schemas.microsoft.com/office/drawing/2014/main" id="{5D135FB1-B761-4D56-B5B2-A8D77C2A4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12" name="Object 7" hidden="1">
          <a:extLst>
            <a:ext uri="{FF2B5EF4-FFF2-40B4-BE49-F238E27FC236}">
              <a16:creationId xmlns:a16="http://schemas.microsoft.com/office/drawing/2014/main" id="{2E78F2B4-C44F-4614-9449-192079CEE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13" name="Object 8" hidden="1">
          <a:extLst>
            <a:ext uri="{FF2B5EF4-FFF2-40B4-BE49-F238E27FC236}">
              <a16:creationId xmlns:a16="http://schemas.microsoft.com/office/drawing/2014/main" id="{A132EFFF-4807-442C-A7E0-CF9BB17C2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14" name="Object 9" hidden="1">
          <a:extLst>
            <a:ext uri="{FF2B5EF4-FFF2-40B4-BE49-F238E27FC236}">
              <a16:creationId xmlns:a16="http://schemas.microsoft.com/office/drawing/2014/main" id="{14F33670-6554-457B-A533-99C1501E0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15" name="Object 10" hidden="1">
          <a:extLst>
            <a:ext uri="{FF2B5EF4-FFF2-40B4-BE49-F238E27FC236}">
              <a16:creationId xmlns:a16="http://schemas.microsoft.com/office/drawing/2014/main" id="{5594FC72-784F-45C2-9577-6D2302A73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16" name="Object 4" hidden="1">
          <a:extLst>
            <a:ext uri="{FF2B5EF4-FFF2-40B4-BE49-F238E27FC236}">
              <a16:creationId xmlns:a16="http://schemas.microsoft.com/office/drawing/2014/main" id="{EAEAD5D1-1F0B-4911-BBC4-2D76EE12C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17" name="Object 5" hidden="1">
          <a:extLst>
            <a:ext uri="{FF2B5EF4-FFF2-40B4-BE49-F238E27FC236}">
              <a16:creationId xmlns:a16="http://schemas.microsoft.com/office/drawing/2014/main" id="{551CC2E8-5C06-422B-A7DA-4C93F51BB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18" name="Object 6" hidden="1">
          <a:extLst>
            <a:ext uri="{FF2B5EF4-FFF2-40B4-BE49-F238E27FC236}">
              <a16:creationId xmlns:a16="http://schemas.microsoft.com/office/drawing/2014/main" id="{7DA19D57-4526-4AB3-AB7A-8439BCF82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19" name="Object 7" hidden="1">
          <a:extLst>
            <a:ext uri="{FF2B5EF4-FFF2-40B4-BE49-F238E27FC236}">
              <a16:creationId xmlns:a16="http://schemas.microsoft.com/office/drawing/2014/main" id="{5EE4B8D2-266D-4A97-BF0E-D9F247D95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20" name="Object 8" hidden="1">
          <a:extLst>
            <a:ext uri="{FF2B5EF4-FFF2-40B4-BE49-F238E27FC236}">
              <a16:creationId xmlns:a16="http://schemas.microsoft.com/office/drawing/2014/main" id="{AC8241B7-0434-4720-AC80-B9D989BCB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21" name="Object 9" hidden="1">
          <a:extLst>
            <a:ext uri="{FF2B5EF4-FFF2-40B4-BE49-F238E27FC236}">
              <a16:creationId xmlns:a16="http://schemas.microsoft.com/office/drawing/2014/main" id="{39C07919-3DE8-429F-9D42-38213D924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22" name="Object 10" hidden="1">
          <a:extLst>
            <a:ext uri="{FF2B5EF4-FFF2-40B4-BE49-F238E27FC236}">
              <a16:creationId xmlns:a16="http://schemas.microsoft.com/office/drawing/2014/main" id="{71638F40-9A38-4228-ABEE-8FAF05BB1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23" name="Object 4" hidden="1">
          <a:extLst>
            <a:ext uri="{FF2B5EF4-FFF2-40B4-BE49-F238E27FC236}">
              <a16:creationId xmlns:a16="http://schemas.microsoft.com/office/drawing/2014/main" id="{6E58D63F-C51E-470E-BFC7-FCFBE166E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24" name="Object 5" hidden="1">
          <a:extLst>
            <a:ext uri="{FF2B5EF4-FFF2-40B4-BE49-F238E27FC236}">
              <a16:creationId xmlns:a16="http://schemas.microsoft.com/office/drawing/2014/main" id="{B9160AF8-1FE0-41AB-B275-461796807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25" name="Object 6" hidden="1">
          <a:extLst>
            <a:ext uri="{FF2B5EF4-FFF2-40B4-BE49-F238E27FC236}">
              <a16:creationId xmlns:a16="http://schemas.microsoft.com/office/drawing/2014/main" id="{2509A46B-8787-4836-B290-4007F0E7E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26" name="Object 7" hidden="1">
          <a:extLst>
            <a:ext uri="{FF2B5EF4-FFF2-40B4-BE49-F238E27FC236}">
              <a16:creationId xmlns:a16="http://schemas.microsoft.com/office/drawing/2014/main" id="{1A8118E5-64F0-4024-8789-B877C96D0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27" name="Object 8" hidden="1">
          <a:extLst>
            <a:ext uri="{FF2B5EF4-FFF2-40B4-BE49-F238E27FC236}">
              <a16:creationId xmlns:a16="http://schemas.microsoft.com/office/drawing/2014/main" id="{FE7F5833-FE81-4D57-A375-8361EA209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28" name="Object 9" hidden="1">
          <a:extLst>
            <a:ext uri="{FF2B5EF4-FFF2-40B4-BE49-F238E27FC236}">
              <a16:creationId xmlns:a16="http://schemas.microsoft.com/office/drawing/2014/main" id="{5B55BF86-D3BC-4707-8EE8-DB2FFBCCD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29" name="Object 10" hidden="1">
          <a:extLst>
            <a:ext uri="{FF2B5EF4-FFF2-40B4-BE49-F238E27FC236}">
              <a16:creationId xmlns:a16="http://schemas.microsoft.com/office/drawing/2014/main" id="{05448461-AB8C-42BA-8D10-E254C8387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30" name="Object 4" hidden="1">
          <a:extLst>
            <a:ext uri="{FF2B5EF4-FFF2-40B4-BE49-F238E27FC236}">
              <a16:creationId xmlns:a16="http://schemas.microsoft.com/office/drawing/2014/main" id="{526095A3-8F68-4F41-8E71-713AD2375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31" name="Object 5" hidden="1">
          <a:extLst>
            <a:ext uri="{FF2B5EF4-FFF2-40B4-BE49-F238E27FC236}">
              <a16:creationId xmlns:a16="http://schemas.microsoft.com/office/drawing/2014/main" id="{1B5EBE54-14EB-4074-A96D-12EAF5D86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32" name="Object 6" hidden="1">
          <a:extLst>
            <a:ext uri="{FF2B5EF4-FFF2-40B4-BE49-F238E27FC236}">
              <a16:creationId xmlns:a16="http://schemas.microsoft.com/office/drawing/2014/main" id="{9F65E791-FD3E-476D-9781-B23104E97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33" name="Object 7" hidden="1">
          <a:extLst>
            <a:ext uri="{FF2B5EF4-FFF2-40B4-BE49-F238E27FC236}">
              <a16:creationId xmlns:a16="http://schemas.microsoft.com/office/drawing/2014/main" id="{CC14472D-6E19-430F-A519-E0EA7EDBA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34" name="Object 8" hidden="1">
          <a:extLst>
            <a:ext uri="{FF2B5EF4-FFF2-40B4-BE49-F238E27FC236}">
              <a16:creationId xmlns:a16="http://schemas.microsoft.com/office/drawing/2014/main" id="{26934278-3B3F-4B0D-8A09-E75B7B1A4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35" name="Object 9" hidden="1">
          <a:extLst>
            <a:ext uri="{FF2B5EF4-FFF2-40B4-BE49-F238E27FC236}">
              <a16:creationId xmlns:a16="http://schemas.microsoft.com/office/drawing/2014/main" id="{11DB7D47-4A5F-4A06-BA5C-4B2E14E63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36" name="Object 10" hidden="1">
          <a:extLst>
            <a:ext uri="{FF2B5EF4-FFF2-40B4-BE49-F238E27FC236}">
              <a16:creationId xmlns:a16="http://schemas.microsoft.com/office/drawing/2014/main" id="{5EDC9C9E-C5B1-4E43-B0D5-809AEDDAB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37" name="Object 4" hidden="1">
          <a:extLst>
            <a:ext uri="{FF2B5EF4-FFF2-40B4-BE49-F238E27FC236}">
              <a16:creationId xmlns:a16="http://schemas.microsoft.com/office/drawing/2014/main" id="{D5120B1A-FF67-471A-9C82-BD660E5D5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38" name="Object 5" hidden="1">
          <a:extLst>
            <a:ext uri="{FF2B5EF4-FFF2-40B4-BE49-F238E27FC236}">
              <a16:creationId xmlns:a16="http://schemas.microsoft.com/office/drawing/2014/main" id="{BBDFE444-875B-4832-BAA1-86A96789B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39" name="Object 6" hidden="1">
          <a:extLst>
            <a:ext uri="{FF2B5EF4-FFF2-40B4-BE49-F238E27FC236}">
              <a16:creationId xmlns:a16="http://schemas.microsoft.com/office/drawing/2014/main" id="{11BE42C8-BF5C-4CC6-A67A-2D3830C48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40" name="Object 7" hidden="1">
          <a:extLst>
            <a:ext uri="{FF2B5EF4-FFF2-40B4-BE49-F238E27FC236}">
              <a16:creationId xmlns:a16="http://schemas.microsoft.com/office/drawing/2014/main" id="{CD8D9C8F-29D7-4C29-9B86-019EDBAB3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41" name="Object 8" hidden="1">
          <a:extLst>
            <a:ext uri="{FF2B5EF4-FFF2-40B4-BE49-F238E27FC236}">
              <a16:creationId xmlns:a16="http://schemas.microsoft.com/office/drawing/2014/main" id="{EE4A5DDB-F14E-49A7-8756-05BFA2B00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42" name="Object 9" hidden="1">
          <a:extLst>
            <a:ext uri="{FF2B5EF4-FFF2-40B4-BE49-F238E27FC236}">
              <a16:creationId xmlns:a16="http://schemas.microsoft.com/office/drawing/2014/main" id="{BC80AC68-C9FC-4F2D-8A01-8B0545D8B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43" name="Object 10" hidden="1">
          <a:extLst>
            <a:ext uri="{FF2B5EF4-FFF2-40B4-BE49-F238E27FC236}">
              <a16:creationId xmlns:a16="http://schemas.microsoft.com/office/drawing/2014/main" id="{0D85A1CE-5C3F-4061-AE35-B982A77A2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44" name="Object 4" hidden="1">
          <a:extLst>
            <a:ext uri="{FF2B5EF4-FFF2-40B4-BE49-F238E27FC236}">
              <a16:creationId xmlns:a16="http://schemas.microsoft.com/office/drawing/2014/main" id="{244B5247-D00D-4E8A-9283-5BEDCEC3D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45" name="Object 5" hidden="1">
          <a:extLst>
            <a:ext uri="{FF2B5EF4-FFF2-40B4-BE49-F238E27FC236}">
              <a16:creationId xmlns:a16="http://schemas.microsoft.com/office/drawing/2014/main" id="{A1BFA90D-9999-40A4-A683-665F24638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46" name="Object 6" hidden="1">
          <a:extLst>
            <a:ext uri="{FF2B5EF4-FFF2-40B4-BE49-F238E27FC236}">
              <a16:creationId xmlns:a16="http://schemas.microsoft.com/office/drawing/2014/main" id="{149363BD-1354-4A5F-9205-C6402E751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47" name="Object 7" hidden="1">
          <a:extLst>
            <a:ext uri="{FF2B5EF4-FFF2-40B4-BE49-F238E27FC236}">
              <a16:creationId xmlns:a16="http://schemas.microsoft.com/office/drawing/2014/main" id="{37D9550C-374B-4911-ABA1-4F317C354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48" name="Object 8" hidden="1">
          <a:extLst>
            <a:ext uri="{FF2B5EF4-FFF2-40B4-BE49-F238E27FC236}">
              <a16:creationId xmlns:a16="http://schemas.microsoft.com/office/drawing/2014/main" id="{0A86019C-689F-4B45-9FCA-FAD74698B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49" name="Object 9" hidden="1">
          <a:extLst>
            <a:ext uri="{FF2B5EF4-FFF2-40B4-BE49-F238E27FC236}">
              <a16:creationId xmlns:a16="http://schemas.microsoft.com/office/drawing/2014/main" id="{A6422129-7380-4A2C-87C0-A8499C694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50" name="Object 10" hidden="1">
          <a:extLst>
            <a:ext uri="{FF2B5EF4-FFF2-40B4-BE49-F238E27FC236}">
              <a16:creationId xmlns:a16="http://schemas.microsoft.com/office/drawing/2014/main" id="{1DD93CA2-8FD1-4A10-9C4F-BDB530A5E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51" name="Object 4" hidden="1">
          <a:extLst>
            <a:ext uri="{FF2B5EF4-FFF2-40B4-BE49-F238E27FC236}">
              <a16:creationId xmlns:a16="http://schemas.microsoft.com/office/drawing/2014/main" id="{843EE1E6-5056-4B9F-841B-096A5FB3A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52" name="Object 5" hidden="1">
          <a:extLst>
            <a:ext uri="{FF2B5EF4-FFF2-40B4-BE49-F238E27FC236}">
              <a16:creationId xmlns:a16="http://schemas.microsoft.com/office/drawing/2014/main" id="{261D959B-FA79-441F-8028-50E4FFEE3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53" name="Object 6" hidden="1">
          <a:extLst>
            <a:ext uri="{FF2B5EF4-FFF2-40B4-BE49-F238E27FC236}">
              <a16:creationId xmlns:a16="http://schemas.microsoft.com/office/drawing/2014/main" id="{DADBC868-4458-41E1-B35D-BFD9E382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54" name="Object 7" hidden="1">
          <a:extLst>
            <a:ext uri="{FF2B5EF4-FFF2-40B4-BE49-F238E27FC236}">
              <a16:creationId xmlns:a16="http://schemas.microsoft.com/office/drawing/2014/main" id="{22EAC759-9136-4348-860A-72A2DA293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55" name="Object 8" hidden="1">
          <a:extLst>
            <a:ext uri="{FF2B5EF4-FFF2-40B4-BE49-F238E27FC236}">
              <a16:creationId xmlns:a16="http://schemas.microsoft.com/office/drawing/2014/main" id="{E7AC2FB8-2BC9-45BB-A950-D68F194D0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56" name="Object 9" hidden="1">
          <a:extLst>
            <a:ext uri="{FF2B5EF4-FFF2-40B4-BE49-F238E27FC236}">
              <a16:creationId xmlns:a16="http://schemas.microsoft.com/office/drawing/2014/main" id="{81F45CAC-EEE1-4532-94AA-4E8114990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557" name="Object 10" hidden="1">
          <a:extLst>
            <a:ext uri="{FF2B5EF4-FFF2-40B4-BE49-F238E27FC236}">
              <a16:creationId xmlns:a16="http://schemas.microsoft.com/office/drawing/2014/main" id="{68FDED66-81CB-4069-9FF9-DCA40ED5D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58" name="Object 4" hidden="1">
          <a:extLst>
            <a:ext uri="{FF2B5EF4-FFF2-40B4-BE49-F238E27FC236}">
              <a16:creationId xmlns:a16="http://schemas.microsoft.com/office/drawing/2014/main" id="{E7BFB18F-7B7F-4E24-BD44-88445F04B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59" name="Object 5" hidden="1">
          <a:extLst>
            <a:ext uri="{FF2B5EF4-FFF2-40B4-BE49-F238E27FC236}">
              <a16:creationId xmlns:a16="http://schemas.microsoft.com/office/drawing/2014/main" id="{469597BA-0E6E-41A0-B694-75962D64E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60" name="Object 6" hidden="1">
          <a:extLst>
            <a:ext uri="{FF2B5EF4-FFF2-40B4-BE49-F238E27FC236}">
              <a16:creationId xmlns:a16="http://schemas.microsoft.com/office/drawing/2014/main" id="{31843167-B4D9-429B-A0FB-6618A84D3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61" name="Object 7" hidden="1">
          <a:extLst>
            <a:ext uri="{FF2B5EF4-FFF2-40B4-BE49-F238E27FC236}">
              <a16:creationId xmlns:a16="http://schemas.microsoft.com/office/drawing/2014/main" id="{0F57CBE9-25F1-4055-AC7A-63FF99272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62" name="Object 8" hidden="1">
          <a:extLst>
            <a:ext uri="{FF2B5EF4-FFF2-40B4-BE49-F238E27FC236}">
              <a16:creationId xmlns:a16="http://schemas.microsoft.com/office/drawing/2014/main" id="{41CEB0B2-7FF1-4FBA-AA73-316CB6A1F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63" name="Object 9" hidden="1">
          <a:extLst>
            <a:ext uri="{FF2B5EF4-FFF2-40B4-BE49-F238E27FC236}">
              <a16:creationId xmlns:a16="http://schemas.microsoft.com/office/drawing/2014/main" id="{0872AD10-AABD-4CF5-A80E-2C7B25C3F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564" name="Object 10" hidden="1">
          <a:extLst>
            <a:ext uri="{FF2B5EF4-FFF2-40B4-BE49-F238E27FC236}">
              <a16:creationId xmlns:a16="http://schemas.microsoft.com/office/drawing/2014/main" id="{633026C7-7DE0-4AB3-9215-94A5298DE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65" name="Object 4" hidden="1">
          <a:extLst>
            <a:ext uri="{FF2B5EF4-FFF2-40B4-BE49-F238E27FC236}">
              <a16:creationId xmlns:a16="http://schemas.microsoft.com/office/drawing/2014/main" id="{F638F84D-459A-4D3C-BCEA-FC8CE053D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66" name="Object 5" hidden="1">
          <a:extLst>
            <a:ext uri="{FF2B5EF4-FFF2-40B4-BE49-F238E27FC236}">
              <a16:creationId xmlns:a16="http://schemas.microsoft.com/office/drawing/2014/main" id="{3DD3EE09-3633-401B-8AC1-6FBC040B2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67" name="Object 6" hidden="1">
          <a:extLst>
            <a:ext uri="{FF2B5EF4-FFF2-40B4-BE49-F238E27FC236}">
              <a16:creationId xmlns:a16="http://schemas.microsoft.com/office/drawing/2014/main" id="{08CAF22B-DBC9-4A6A-BBAB-D7955D009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68" name="Object 7" hidden="1">
          <a:extLst>
            <a:ext uri="{FF2B5EF4-FFF2-40B4-BE49-F238E27FC236}">
              <a16:creationId xmlns:a16="http://schemas.microsoft.com/office/drawing/2014/main" id="{BDF967BD-139B-4B8A-8D32-3C48C62C0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69" name="Object 8" hidden="1">
          <a:extLst>
            <a:ext uri="{FF2B5EF4-FFF2-40B4-BE49-F238E27FC236}">
              <a16:creationId xmlns:a16="http://schemas.microsoft.com/office/drawing/2014/main" id="{78776BC4-441A-4061-902B-3622F31C4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70" name="Object 9" hidden="1">
          <a:extLst>
            <a:ext uri="{FF2B5EF4-FFF2-40B4-BE49-F238E27FC236}">
              <a16:creationId xmlns:a16="http://schemas.microsoft.com/office/drawing/2014/main" id="{D9CB5DBA-B0B3-418E-AAAE-6484111C3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71" name="Object 10" hidden="1">
          <a:extLst>
            <a:ext uri="{FF2B5EF4-FFF2-40B4-BE49-F238E27FC236}">
              <a16:creationId xmlns:a16="http://schemas.microsoft.com/office/drawing/2014/main" id="{2C5DF2C4-DF07-44D7-B81A-8B9A93D96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72" name="Object 4" hidden="1">
          <a:extLst>
            <a:ext uri="{FF2B5EF4-FFF2-40B4-BE49-F238E27FC236}">
              <a16:creationId xmlns:a16="http://schemas.microsoft.com/office/drawing/2014/main" id="{6C14D0CA-BBA5-4C02-AD9F-F3237FD3C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73" name="Object 5" hidden="1">
          <a:extLst>
            <a:ext uri="{FF2B5EF4-FFF2-40B4-BE49-F238E27FC236}">
              <a16:creationId xmlns:a16="http://schemas.microsoft.com/office/drawing/2014/main" id="{F0113A49-5E5F-4DDC-8829-4ECE325E7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74" name="Object 6" hidden="1">
          <a:extLst>
            <a:ext uri="{FF2B5EF4-FFF2-40B4-BE49-F238E27FC236}">
              <a16:creationId xmlns:a16="http://schemas.microsoft.com/office/drawing/2014/main" id="{9903BF84-8409-48FC-AAF0-00A25A45F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75" name="Object 7" hidden="1">
          <a:extLst>
            <a:ext uri="{FF2B5EF4-FFF2-40B4-BE49-F238E27FC236}">
              <a16:creationId xmlns:a16="http://schemas.microsoft.com/office/drawing/2014/main" id="{811FF57B-47C6-4BE0-A488-F56F2FAAE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76" name="Object 8" hidden="1">
          <a:extLst>
            <a:ext uri="{FF2B5EF4-FFF2-40B4-BE49-F238E27FC236}">
              <a16:creationId xmlns:a16="http://schemas.microsoft.com/office/drawing/2014/main" id="{5AA355EC-4C69-4A62-8178-C8F0DED39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77" name="Object 9" hidden="1">
          <a:extLst>
            <a:ext uri="{FF2B5EF4-FFF2-40B4-BE49-F238E27FC236}">
              <a16:creationId xmlns:a16="http://schemas.microsoft.com/office/drawing/2014/main" id="{202E0366-8EE6-429A-B82D-6F889B322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78" name="Object 10" hidden="1">
          <a:extLst>
            <a:ext uri="{FF2B5EF4-FFF2-40B4-BE49-F238E27FC236}">
              <a16:creationId xmlns:a16="http://schemas.microsoft.com/office/drawing/2014/main" id="{DF315DBE-5569-465A-B606-B9B6FE908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79" name="Object 4" hidden="1">
          <a:extLst>
            <a:ext uri="{FF2B5EF4-FFF2-40B4-BE49-F238E27FC236}">
              <a16:creationId xmlns:a16="http://schemas.microsoft.com/office/drawing/2014/main" id="{82DB1917-8384-48EF-92FC-0B4690952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80" name="Object 5" hidden="1">
          <a:extLst>
            <a:ext uri="{FF2B5EF4-FFF2-40B4-BE49-F238E27FC236}">
              <a16:creationId xmlns:a16="http://schemas.microsoft.com/office/drawing/2014/main" id="{4425CF4D-2426-4599-821F-E594EA363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81" name="Object 6" hidden="1">
          <a:extLst>
            <a:ext uri="{FF2B5EF4-FFF2-40B4-BE49-F238E27FC236}">
              <a16:creationId xmlns:a16="http://schemas.microsoft.com/office/drawing/2014/main" id="{7CE9CEE9-3A65-4198-87E0-E536A2B8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82" name="Object 7" hidden="1">
          <a:extLst>
            <a:ext uri="{FF2B5EF4-FFF2-40B4-BE49-F238E27FC236}">
              <a16:creationId xmlns:a16="http://schemas.microsoft.com/office/drawing/2014/main" id="{B87DBF88-E831-4E5C-9640-4B2B0F886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83" name="Object 8" hidden="1">
          <a:extLst>
            <a:ext uri="{FF2B5EF4-FFF2-40B4-BE49-F238E27FC236}">
              <a16:creationId xmlns:a16="http://schemas.microsoft.com/office/drawing/2014/main" id="{BB924188-7973-493D-8370-2C6D3F7AA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84" name="Object 9" hidden="1">
          <a:extLst>
            <a:ext uri="{FF2B5EF4-FFF2-40B4-BE49-F238E27FC236}">
              <a16:creationId xmlns:a16="http://schemas.microsoft.com/office/drawing/2014/main" id="{B6DC1DA2-FE49-4D5E-B87F-D99594E1C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585" name="Object 10" hidden="1">
          <a:extLst>
            <a:ext uri="{FF2B5EF4-FFF2-40B4-BE49-F238E27FC236}">
              <a16:creationId xmlns:a16="http://schemas.microsoft.com/office/drawing/2014/main" id="{63634A3D-AB7C-48FA-B5E2-48377454E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86" name="Object 4" hidden="1">
          <a:extLst>
            <a:ext uri="{FF2B5EF4-FFF2-40B4-BE49-F238E27FC236}">
              <a16:creationId xmlns:a16="http://schemas.microsoft.com/office/drawing/2014/main" id="{D5A14869-A257-42CE-A2CA-4BBD0B0D5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87" name="Object 5" hidden="1">
          <a:extLst>
            <a:ext uri="{FF2B5EF4-FFF2-40B4-BE49-F238E27FC236}">
              <a16:creationId xmlns:a16="http://schemas.microsoft.com/office/drawing/2014/main" id="{B72414A3-4B1C-4347-BE04-009203726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88" name="Object 6" hidden="1">
          <a:extLst>
            <a:ext uri="{FF2B5EF4-FFF2-40B4-BE49-F238E27FC236}">
              <a16:creationId xmlns:a16="http://schemas.microsoft.com/office/drawing/2014/main" id="{55597823-86BF-4891-A183-F628C47DF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89" name="Object 7" hidden="1">
          <a:extLst>
            <a:ext uri="{FF2B5EF4-FFF2-40B4-BE49-F238E27FC236}">
              <a16:creationId xmlns:a16="http://schemas.microsoft.com/office/drawing/2014/main" id="{F9A79706-5BBB-4172-BCAE-E2867554E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90" name="Object 8" hidden="1">
          <a:extLst>
            <a:ext uri="{FF2B5EF4-FFF2-40B4-BE49-F238E27FC236}">
              <a16:creationId xmlns:a16="http://schemas.microsoft.com/office/drawing/2014/main" id="{645955D9-A202-4040-AD91-3FF1EF2C1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91" name="Object 9" hidden="1">
          <a:extLst>
            <a:ext uri="{FF2B5EF4-FFF2-40B4-BE49-F238E27FC236}">
              <a16:creationId xmlns:a16="http://schemas.microsoft.com/office/drawing/2014/main" id="{905CA9B2-C83C-42BD-A4AB-073AD363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92" name="Object 10" hidden="1">
          <a:extLst>
            <a:ext uri="{FF2B5EF4-FFF2-40B4-BE49-F238E27FC236}">
              <a16:creationId xmlns:a16="http://schemas.microsoft.com/office/drawing/2014/main" id="{CEF246D8-08C8-4ABB-912F-450DB86C1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93" name="Object 4" hidden="1">
          <a:extLst>
            <a:ext uri="{FF2B5EF4-FFF2-40B4-BE49-F238E27FC236}">
              <a16:creationId xmlns:a16="http://schemas.microsoft.com/office/drawing/2014/main" id="{F55A9181-4965-4C11-8224-72CD3E412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94" name="Object 5" hidden="1">
          <a:extLst>
            <a:ext uri="{FF2B5EF4-FFF2-40B4-BE49-F238E27FC236}">
              <a16:creationId xmlns:a16="http://schemas.microsoft.com/office/drawing/2014/main" id="{C579EBB0-91BF-49F2-A246-F92F17E00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95" name="Object 6" hidden="1">
          <a:extLst>
            <a:ext uri="{FF2B5EF4-FFF2-40B4-BE49-F238E27FC236}">
              <a16:creationId xmlns:a16="http://schemas.microsoft.com/office/drawing/2014/main" id="{ECDDF102-F2A3-49B2-B47D-59C893EF6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96" name="Object 7" hidden="1">
          <a:extLst>
            <a:ext uri="{FF2B5EF4-FFF2-40B4-BE49-F238E27FC236}">
              <a16:creationId xmlns:a16="http://schemas.microsoft.com/office/drawing/2014/main" id="{B9005464-A7EB-4E28-8D49-EF64C570F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97" name="Object 8" hidden="1">
          <a:extLst>
            <a:ext uri="{FF2B5EF4-FFF2-40B4-BE49-F238E27FC236}">
              <a16:creationId xmlns:a16="http://schemas.microsoft.com/office/drawing/2014/main" id="{65DBE11A-9573-4275-96DA-C66305239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98" name="Object 9" hidden="1">
          <a:extLst>
            <a:ext uri="{FF2B5EF4-FFF2-40B4-BE49-F238E27FC236}">
              <a16:creationId xmlns:a16="http://schemas.microsoft.com/office/drawing/2014/main" id="{C604A2B1-4A33-4146-838D-B0AE30CCA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599" name="Object 10" hidden="1">
          <a:extLst>
            <a:ext uri="{FF2B5EF4-FFF2-40B4-BE49-F238E27FC236}">
              <a16:creationId xmlns:a16="http://schemas.microsoft.com/office/drawing/2014/main" id="{FA0FE6E6-16F7-4921-B576-BE780DB16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00" name="Object 4" hidden="1">
          <a:extLst>
            <a:ext uri="{FF2B5EF4-FFF2-40B4-BE49-F238E27FC236}">
              <a16:creationId xmlns:a16="http://schemas.microsoft.com/office/drawing/2014/main" id="{66E6AE10-CB80-4C7B-BF33-3B4308CB0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01" name="Object 5" hidden="1">
          <a:extLst>
            <a:ext uri="{FF2B5EF4-FFF2-40B4-BE49-F238E27FC236}">
              <a16:creationId xmlns:a16="http://schemas.microsoft.com/office/drawing/2014/main" id="{53923BED-A7BC-4D0F-BA64-3165D0634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02" name="Object 6" hidden="1">
          <a:extLst>
            <a:ext uri="{FF2B5EF4-FFF2-40B4-BE49-F238E27FC236}">
              <a16:creationId xmlns:a16="http://schemas.microsoft.com/office/drawing/2014/main" id="{D4249F9B-D3EE-428A-A751-2A0776FC4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03" name="Object 7" hidden="1">
          <a:extLst>
            <a:ext uri="{FF2B5EF4-FFF2-40B4-BE49-F238E27FC236}">
              <a16:creationId xmlns:a16="http://schemas.microsoft.com/office/drawing/2014/main" id="{8759C095-B0CB-4443-986C-B627006B9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04" name="Object 8" hidden="1">
          <a:extLst>
            <a:ext uri="{FF2B5EF4-FFF2-40B4-BE49-F238E27FC236}">
              <a16:creationId xmlns:a16="http://schemas.microsoft.com/office/drawing/2014/main" id="{3393C467-46CA-42FB-95A1-390C7B711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05" name="Object 9" hidden="1">
          <a:extLst>
            <a:ext uri="{FF2B5EF4-FFF2-40B4-BE49-F238E27FC236}">
              <a16:creationId xmlns:a16="http://schemas.microsoft.com/office/drawing/2014/main" id="{0F932875-D662-4246-815F-B5FE3367C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06" name="Object 10" hidden="1">
          <a:extLst>
            <a:ext uri="{FF2B5EF4-FFF2-40B4-BE49-F238E27FC236}">
              <a16:creationId xmlns:a16="http://schemas.microsoft.com/office/drawing/2014/main" id="{C3EE9C4C-58F8-44CA-9271-2386BA7D8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07" name="Object 4" hidden="1">
          <a:extLst>
            <a:ext uri="{FF2B5EF4-FFF2-40B4-BE49-F238E27FC236}">
              <a16:creationId xmlns:a16="http://schemas.microsoft.com/office/drawing/2014/main" id="{5F16FA7D-0ACD-47AF-AD67-DA41009EF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08" name="Object 5" hidden="1">
          <a:extLst>
            <a:ext uri="{FF2B5EF4-FFF2-40B4-BE49-F238E27FC236}">
              <a16:creationId xmlns:a16="http://schemas.microsoft.com/office/drawing/2014/main" id="{F256DFC4-9B71-4DA5-A238-FF72D4F59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09" name="Object 6" hidden="1">
          <a:extLst>
            <a:ext uri="{FF2B5EF4-FFF2-40B4-BE49-F238E27FC236}">
              <a16:creationId xmlns:a16="http://schemas.microsoft.com/office/drawing/2014/main" id="{07DD4010-F543-46ED-B215-88DBE501F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10" name="Object 7" hidden="1">
          <a:extLst>
            <a:ext uri="{FF2B5EF4-FFF2-40B4-BE49-F238E27FC236}">
              <a16:creationId xmlns:a16="http://schemas.microsoft.com/office/drawing/2014/main" id="{C73B085E-76E3-49B3-8439-2D88D5635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11" name="Object 8" hidden="1">
          <a:extLst>
            <a:ext uri="{FF2B5EF4-FFF2-40B4-BE49-F238E27FC236}">
              <a16:creationId xmlns:a16="http://schemas.microsoft.com/office/drawing/2014/main" id="{C34DE5A0-382C-4B54-8990-90ED802FC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12" name="Object 9" hidden="1">
          <a:extLst>
            <a:ext uri="{FF2B5EF4-FFF2-40B4-BE49-F238E27FC236}">
              <a16:creationId xmlns:a16="http://schemas.microsoft.com/office/drawing/2014/main" id="{4D1FC9C6-21A2-4697-8B76-A182BFD91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13" name="Object 10" hidden="1">
          <a:extLst>
            <a:ext uri="{FF2B5EF4-FFF2-40B4-BE49-F238E27FC236}">
              <a16:creationId xmlns:a16="http://schemas.microsoft.com/office/drawing/2014/main" id="{A9CE4F7F-778C-4632-A7B6-62270854D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14" name="Object 4" hidden="1">
          <a:extLst>
            <a:ext uri="{FF2B5EF4-FFF2-40B4-BE49-F238E27FC236}">
              <a16:creationId xmlns:a16="http://schemas.microsoft.com/office/drawing/2014/main" id="{41C88760-AC70-4848-94C0-7A1624402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15" name="Object 5" hidden="1">
          <a:extLst>
            <a:ext uri="{FF2B5EF4-FFF2-40B4-BE49-F238E27FC236}">
              <a16:creationId xmlns:a16="http://schemas.microsoft.com/office/drawing/2014/main" id="{BF7D57CA-75DD-4347-9643-1CB55802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16" name="Object 6" hidden="1">
          <a:extLst>
            <a:ext uri="{FF2B5EF4-FFF2-40B4-BE49-F238E27FC236}">
              <a16:creationId xmlns:a16="http://schemas.microsoft.com/office/drawing/2014/main" id="{7B2C9BD5-0831-463F-9E4F-BB0A1C396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17" name="Object 7" hidden="1">
          <a:extLst>
            <a:ext uri="{FF2B5EF4-FFF2-40B4-BE49-F238E27FC236}">
              <a16:creationId xmlns:a16="http://schemas.microsoft.com/office/drawing/2014/main" id="{FDD75076-99EA-43A7-97B4-5AAB0EF46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18" name="Object 8" hidden="1">
          <a:extLst>
            <a:ext uri="{FF2B5EF4-FFF2-40B4-BE49-F238E27FC236}">
              <a16:creationId xmlns:a16="http://schemas.microsoft.com/office/drawing/2014/main" id="{26B307B4-7BE6-422B-963E-5E4A7A261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19" name="Object 9" hidden="1">
          <a:extLst>
            <a:ext uri="{FF2B5EF4-FFF2-40B4-BE49-F238E27FC236}">
              <a16:creationId xmlns:a16="http://schemas.microsoft.com/office/drawing/2014/main" id="{12A60481-9148-4900-9404-C99354FEA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20" name="Object 10" hidden="1">
          <a:extLst>
            <a:ext uri="{FF2B5EF4-FFF2-40B4-BE49-F238E27FC236}">
              <a16:creationId xmlns:a16="http://schemas.microsoft.com/office/drawing/2014/main" id="{09A4F2CF-4A56-4A88-B597-9A1926C9D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21" name="Object 4" hidden="1">
          <a:extLst>
            <a:ext uri="{FF2B5EF4-FFF2-40B4-BE49-F238E27FC236}">
              <a16:creationId xmlns:a16="http://schemas.microsoft.com/office/drawing/2014/main" id="{EE16912F-DC16-489F-862F-DE60120C0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22" name="Object 5" hidden="1">
          <a:extLst>
            <a:ext uri="{FF2B5EF4-FFF2-40B4-BE49-F238E27FC236}">
              <a16:creationId xmlns:a16="http://schemas.microsoft.com/office/drawing/2014/main" id="{B7BE0126-EE47-4F64-B9AC-D4A915E7B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23" name="Object 6" hidden="1">
          <a:extLst>
            <a:ext uri="{FF2B5EF4-FFF2-40B4-BE49-F238E27FC236}">
              <a16:creationId xmlns:a16="http://schemas.microsoft.com/office/drawing/2014/main" id="{932F8999-06A0-469F-8D7C-197ED8632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24" name="Object 7" hidden="1">
          <a:extLst>
            <a:ext uri="{FF2B5EF4-FFF2-40B4-BE49-F238E27FC236}">
              <a16:creationId xmlns:a16="http://schemas.microsoft.com/office/drawing/2014/main" id="{4B2F3093-E11F-4E5F-9CA9-7D9A709B3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25" name="Object 8" hidden="1">
          <a:extLst>
            <a:ext uri="{FF2B5EF4-FFF2-40B4-BE49-F238E27FC236}">
              <a16:creationId xmlns:a16="http://schemas.microsoft.com/office/drawing/2014/main" id="{BA3F89D1-67DA-476A-9235-A2F5DCB29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26" name="Object 9" hidden="1">
          <a:extLst>
            <a:ext uri="{FF2B5EF4-FFF2-40B4-BE49-F238E27FC236}">
              <a16:creationId xmlns:a16="http://schemas.microsoft.com/office/drawing/2014/main" id="{C4B80C48-03CD-4ED3-9985-57F4C462A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27" name="Object 10" hidden="1">
          <a:extLst>
            <a:ext uri="{FF2B5EF4-FFF2-40B4-BE49-F238E27FC236}">
              <a16:creationId xmlns:a16="http://schemas.microsoft.com/office/drawing/2014/main" id="{9939AF64-F2E2-4B32-91EB-0A74C0419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28" name="Object 4" hidden="1">
          <a:extLst>
            <a:ext uri="{FF2B5EF4-FFF2-40B4-BE49-F238E27FC236}">
              <a16:creationId xmlns:a16="http://schemas.microsoft.com/office/drawing/2014/main" id="{883D68EE-731A-4CF5-BCB4-CF18FD49E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29" name="Object 5" hidden="1">
          <a:extLst>
            <a:ext uri="{FF2B5EF4-FFF2-40B4-BE49-F238E27FC236}">
              <a16:creationId xmlns:a16="http://schemas.microsoft.com/office/drawing/2014/main" id="{D935106D-35B6-44D0-ACBB-295630F68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30" name="Object 6" hidden="1">
          <a:extLst>
            <a:ext uri="{FF2B5EF4-FFF2-40B4-BE49-F238E27FC236}">
              <a16:creationId xmlns:a16="http://schemas.microsoft.com/office/drawing/2014/main" id="{0560CBFF-FE28-4B69-88A8-82B9C5E24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31" name="Object 7" hidden="1">
          <a:extLst>
            <a:ext uri="{FF2B5EF4-FFF2-40B4-BE49-F238E27FC236}">
              <a16:creationId xmlns:a16="http://schemas.microsoft.com/office/drawing/2014/main" id="{2BEDDC59-1B4A-4189-8E03-0797A92B4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32" name="Object 8" hidden="1">
          <a:extLst>
            <a:ext uri="{FF2B5EF4-FFF2-40B4-BE49-F238E27FC236}">
              <a16:creationId xmlns:a16="http://schemas.microsoft.com/office/drawing/2014/main" id="{FEBF031D-F2E9-4120-A83C-7AE9728DB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33" name="Object 9" hidden="1">
          <a:extLst>
            <a:ext uri="{FF2B5EF4-FFF2-40B4-BE49-F238E27FC236}">
              <a16:creationId xmlns:a16="http://schemas.microsoft.com/office/drawing/2014/main" id="{36C728E5-19E0-4AA7-9EE6-0E02AA959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34" name="Object 10" hidden="1">
          <a:extLst>
            <a:ext uri="{FF2B5EF4-FFF2-40B4-BE49-F238E27FC236}">
              <a16:creationId xmlns:a16="http://schemas.microsoft.com/office/drawing/2014/main" id="{427EF9E1-11B0-4FB6-AD61-C7415E2D1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35" name="Object 4" hidden="1">
          <a:extLst>
            <a:ext uri="{FF2B5EF4-FFF2-40B4-BE49-F238E27FC236}">
              <a16:creationId xmlns:a16="http://schemas.microsoft.com/office/drawing/2014/main" id="{40EBBF69-5CA7-4251-841B-56768C884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36" name="Object 5" hidden="1">
          <a:extLst>
            <a:ext uri="{FF2B5EF4-FFF2-40B4-BE49-F238E27FC236}">
              <a16:creationId xmlns:a16="http://schemas.microsoft.com/office/drawing/2014/main" id="{D1953D81-4943-4C2F-9602-FFFCB0F83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37" name="Object 6" hidden="1">
          <a:extLst>
            <a:ext uri="{FF2B5EF4-FFF2-40B4-BE49-F238E27FC236}">
              <a16:creationId xmlns:a16="http://schemas.microsoft.com/office/drawing/2014/main" id="{04813E58-1953-430F-A314-521488C4A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38" name="Object 7" hidden="1">
          <a:extLst>
            <a:ext uri="{FF2B5EF4-FFF2-40B4-BE49-F238E27FC236}">
              <a16:creationId xmlns:a16="http://schemas.microsoft.com/office/drawing/2014/main" id="{3A454FAB-222E-49A4-A7C4-82C4F6CD9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39" name="Object 8" hidden="1">
          <a:extLst>
            <a:ext uri="{FF2B5EF4-FFF2-40B4-BE49-F238E27FC236}">
              <a16:creationId xmlns:a16="http://schemas.microsoft.com/office/drawing/2014/main" id="{CB94B89C-C550-4007-993F-B1107B63F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40" name="Object 9" hidden="1">
          <a:extLst>
            <a:ext uri="{FF2B5EF4-FFF2-40B4-BE49-F238E27FC236}">
              <a16:creationId xmlns:a16="http://schemas.microsoft.com/office/drawing/2014/main" id="{BB93D0D5-148F-48B2-8751-055A13E0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41" name="Object 10" hidden="1">
          <a:extLst>
            <a:ext uri="{FF2B5EF4-FFF2-40B4-BE49-F238E27FC236}">
              <a16:creationId xmlns:a16="http://schemas.microsoft.com/office/drawing/2014/main" id="{DA06A69F-70BB-4BAB-BC52-4A75E8D8F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42" name="Object 4" hidden="1">
          <a:extLst>
            <a:ext uri="{FF2B5EF4-FFF2-40B4-BE49-F238E27FC236}">
              <a16:creationId xmlns:a16="http://schemas.microsoft.com/office/drawing/2014/main" id="{2DBFB7C2-B946-4558-B413-E47E34643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43" name="Object 5" hidden="1">
          <a:extLst>
            <a:ext uri="{FF2B5EF4-FFF2-40B4-BE49-F238E27FC236}">
              <a16:creationId xmlns:a16="http://schemas.microsoft.com/office/drawing/2014/main" id="{39ABBD38-34E6-443A-80D6-DDFDA7566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44" name="Object 6" hidden="1">
          <a:extLst>
            <a:ext uri="{FF2B5EF4-FFF2-40B4-BE49-F238E27FC236}">
              <a16:creationId xmlns:a16="http://schemas.microsoft.com/office/drawing/2014/main" id="{782CAD9F-8B3F-488E-A235-D23E52D2A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45" name="Object 7" hidden="1">
          <a:extLst>
            <a:ext uri="{FF2B5EF4-FFF2-40B4-BE49-F238E27FC236}">
              <a16:creationId xmlns:a16="http://schemas.microsoft.com/office/drawing/2014/main" id="{A64F8E2B-D26C-440C-9875-094A43AC3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46" name="Object 8" hidden="1">
          <a:extLst>
            <a:ext uri="{FF2B5EF4-FFF2-40B4-BE49-F238E27FC236}">
              <a16:creationId xmlns:a16="http://schemas.microsoft.com/office/drawing/2014/main" id="{BC47C90D-B55B-4617-8112-F1942EF2A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47" name="Object 9" hidden="1">
          <a:extLst>
            <a:ext uri="{FF2B5EF4-FFF2-40B4-BE49-F238E27FC236}">
              <a16:creationId xmlns:a16="http://schemas.microsoft.com/office/drawing/2014/main" id="{FB7F9C57-74CB-4275-AD14-34A5A323F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48" name="Object 10" hidden="1">
          <a:extLst>
            <a:ext uri="{FF2B5EF4-FFF2-40B4-BE49-F238E27FC236}">
              <a16:creationId xmlns:a16="http://schemas.microsoft.com/office/drawing/2014/main" id="{85F3AF9A-F896-4C6C-9162-F728A1FF2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49" name="Object 4" hidden="1">
          <a:extLst>
            <a:ext uri="{FF2B5EF4-FFF2-40B4-BE49-F238E27FC236}">
              <a16:creationId xmlns:a16="http://schemas.microsoft.com/office/drawing/2014/main" id="{54426365-7CCC-4EC6-BA41-784465E55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50" name="Object 5" hidden="1">
          <a:extLst>
            <a:ext uri="{FF2B5EF4-FFF2-40B4-BE49-F238E27FC236}">
              <a16:creationId xmlns:a16="http://schemas.microsoft.com/office/drawing/2014/main" id="{89A1EC83-E81C-4388-BB04-C8F489746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51" name="Object 6" hidden="1">
          <a:extLst>
            <a:ext uri="{FF2B5EF4-FFF2-40B4-BE49-F238E27FC236}">
              <a16:creationId xmlns:a16="http://schemas.microsoft.com/office/drawing/2014/main" id="{9C5B3FF4-57CD-4E34-A918-666C5F118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52" name="Object 7" hidden="1">
          <a:extLst>
            <a:ext uri="{FF2B5EF4-FFF2-40B4-BE49-F238E27FC236}">
              <a16:creationId xmlns:a16="http://schemas.microsoft.com/office/drawing/2014/main" id="{E247B5C6-D637-47C8-9948-AFE4038D2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53" name="Object 8" hidden="1">
          <a:extLst>
            <a:ext uri="{FF2B5EF4-FFF2-40B4-BE49-F238E27FC236}">
              <a16:creationId xmlns:a16="http://schemas.microsoft.com/office/drawing/2014/main" id="{E4056BCF-9963-4781-9C0B-89518E545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54" name="Object 9" hidden="1">
          <a:extLst>
            <a:ext uri="{FF2B5EF4-FFF2-40B4-BE49-F238E27FC236}">
              <a16:creationId xmlns:a16="http://schemas.microsoft.com/office/drawing/2014/main" id="{C7EB7B77-B918-4B7D-AEB9-7C20B38A1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55" name="Object 10" hidden="1">
          <a:extLst>
            <a:ext uri="{FF2B5EF4-FFF2-40B4-BE49-F238E27FC236}">
              <a16:creationId xmlns:a16="http://schemas.microsoft.com/office/drawing/2014/main" id="{02476F48-6AAC-479D-9808-DB24CCA5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56" name="Object 4" hidden="1">
          <a:extLst>
            <a:ext uri="{FF2B5EF4-FFF2-40B4-BE49-F238E27FC236}">
              <a16:creationId xmlns:a16="http://schemas.microsoft.com/office/drawing/2014/main" id="{C95B01F7-797F-431E-971B-3D8005A1E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57" name="Object 5" hidden="1">
          <a:extLst>
            <a:ext uri="{FF2B5EF4-FFF2-40B4-BE49-F238E27FC236}">
              <a16:creationId xmlns:a16="http://schemas.microsoft.com/office/drawing/2014/main" id="{44958643-10CC-4CEA-B8B5-EC22F9ABC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58" name="Object 6" hidden="1">
          <a:extLst>
            <a:ext uri="{FF2B5EF4-FFF2-40B4-BE49-F238E27FC236}">
              <a16:creationId xmlns:a16="http://schemas.microsoft.com/office/drawing/2014/main" id="{9E4C6571-0F47-4409-8044-B4F3B2360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59" name="Object 7" hidden="1">
          <a:extLst>
            <a:ext uri="{FF2B5EF4-FFF2-40B4-BE49-F238E27FC236}">
              <a16:creationId xmlns:a16="http://schemas.microsoft.com/office/drawing/2014/main" id="{2AAE3870-B3AC-42DF-861E-DBB3610D2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60" name="Object 8" hidden="1">
          <a:extLst>
            <a:ext uri="{FF2B5EF4-FFF2-40B4-BE49-F238E27FC236}">
              <a16:creationId xmlns:a16="http://schemas.microsoft.com/office/drawing/2014/main" id="{7D1FEDA9-B4AB-4362-8D68-B7C3FE3C5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61" name="Object 9" hidden="1">
          <a:extLst>
            <a:ext uri="{FF2B5EF4-FFF2-40B4-BE49-F238E27FC236}">
              <a16:creationId xmlns:a16="http://schemas.microsoft.com/office/drawing/2014/main" id="{B5616A67-2C1B-4A48-A3AE-57067DD39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62" name="Object 10" hidden="1">
          <a:extLst>
            <a:ext uri="{FF2B5EF4-FFF2-40B4-BE49-F238E27FC236}">
              <a16:creationId xmlns:a16="http://schemas.microsoft.com/office/drawing/2014/main" id="{7CE0A51B-8FF0-40E4-A0FB-3F3A33E6D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63" name="Object 4" hidden="1">
          <a:extLst>
            <a:ext uri="{FF2B5EF4-FFF2-40B4-BE49-F238E27FC236}">
              <a16:creationId xmlns:a16="http://schemas.microsoft.com/office/drawing/2014/main" id="{8B836D8F-BFBF-43B5-830C-738F3CD27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64" name="Object 5" hidden="1">
          <a:extLst>
            <a:ext uri="{FF2B5EF4-FFF2-40B4-BE49-F238E27FC236}">
              <a16:creationId xmlns:a16="http://schemas.microsoft.com/office/drawing/2014/main" id="{03BE3596-B246-4984-8C49-174155B1F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65" name="Object 6" hidden="1">
          <a:extLst>
            <a:ext uri="{FF2B5EF4-FFF2-40B4-BE49-F238E27FC236}">
              <a16:creationId xmlns:a16="http://schemas.microsoft.com/office/drawing/2014/main" id="{08274BB9-FDB5-45A9-A23E-C9D06AB6C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66" name="Object 7" hidden="1">
          <a:extLst>
            <a:ext uri="{FF2B5EF4-FFF2-40B4-BE49-F238E27FC236}">
              <a16:creationId xmlns:a16="http://schemas.microsoft.com/office/drawing/2014/main" id="{EA790B0D-3A84-4F42-BDED-276F41551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67" name="Object 8" hidden="1">
          <a:extLst>
            <a:ext uri="{FF2B5EF4-FFF2-40B4-BE49-F238E27FC236}">
              <a16:creationId xmlns:a16="http://schemas.microsoft.com/office/drawing/2014/main" id="{DD90B404-A28C-4574-84C2-9DFE9EFF8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68" name="Object 9" hidden="1">
          <a:extLst>
            <a:ext uri="{FF2B5EF4-FFF2-40B4-BE49-F238E27FC236}">
              <a16:creationId xmlns:a16="http://schemas.microsoft.com/office/drawing/2014/main" id="{99A3839A-0765-4048-AB5F-DFB580249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669" name="Object 10" hidden="1">
          <a:extLst>
            <a:ext uri="{FF2B5EF4-FFF2-40B4-BE49-F238E27FC236}">
              <a16:creationId xmlns:a16="http://schemas.microsoft.com/office/drawing/2014/main" id="{8EA1007F-CF8E-4DBC-9B50-D88205D7B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70" name="Object 4" hidden="1">
          <a:extLst>
            <a:ext uri="{FF2B5EF4-FFF2-40B4-BE49-F238E27FC236}">
              <a16:creationId xmlns:a16="http://schemas.microsoft.com/office/drawing/2014/main" id="{24976B30-2924-414F-84BA-0EFB04DB3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71" name="Object 5" hidden="1">
          <a:extLst>
            <a:ext uri="{FF2B5EF4-FFF2-40B4-BE49-F238E27FC236}">
              <a16:creationId xmlns:a16="http://schemas.microsoft.com/office/drawing/2014/main" id="{3C631620-7C75-4F4F-AF4E-EEF042F73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72" name="Object 6" hidden="1">
          <a:extLst>
            <a:ext uri="{FF2B5EF4-FFF2-40B4-BE49-F238E27FC236}">
              <a16:creationId xmlns:a16="http://schemas.microsoft.com/office/drawing/2014/main" id="{DA14D16E-14FE-4FDD-83E7-F3B27DA77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73" name="Object 7" hidden="1">
          <a:extLst>
            <a:ext uri="{FF2B5EF4-FFF2-40B4-BE49-F238E27FC236}">
              <a16:creationId xmlns:a16="http://schemas.microsoft.com/office/drawing/2014/main" id="{96D4B6E1-257C-4FF6-A811-9D1870A2D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74" name="Object 8" hidden="1">
          <a:extLst>
            <a:ext uri="{FF2B5EF4-FFF2-40B4-BE49-F238E27FC236}">
              <a16:creationId xmlns:a16="http://schemas.microsoft.com/office/drawing/2014/main" id="{C2BA23D6-55D0-4DBA-BCE5-2F71C6F33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75" name="Object 9" hidden="1">
          <a:extLst>
            <a:ext uri="{FF2B5EF4-FFF2-40B4-BE49-F238E27FC236}">
              <a16:creationId xmlns:a16="http://schemas.microsoft.com/office/drawing/2014/main" id="{18B89458-7D6F-4BDB-9A1A-5D1DF5F2B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676" name="Object 10" hidden="1">
          <a:extLst>
            <a:ext uri="{FF2B5EF4-FFF2-40B4-BE49-F238E27FC236}">
              <a16:creationId xmlns:a16="http://schemas.microsoft.com/office/drawing/2014/main" id="{386C81AC-872A-4597-BCEF-E3D885646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77" name="Object 4" hidden="1">
          <a:extLst>
            <a:ext uri="{FF2B5EF4-FFF2-40B4-BE49-F238E27FC236}">
              <a16:creationId xmlns:a16="http://schemas.microsoft.com/office/drawing/2014/main" id="{F2D4781F-F5DE-477A-BD4D-5AD911849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78" name="Object 5" hidden="1">
          <a:extLst>
            <a:ext uri="{FF2B5EF4-FFF2-40B4-BE49-F238E27FC236}">
              <a16:creationId xmlns:a16="http://schemas.microsoft.com/office/drawing/2014/main" id="{E523B906-B673-4C2D-92CC-6A5E9347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79" name="Object 6" hidden="1">
          <a:extLst>
            <a:ext uri="{FF2B5EF4-FFF2-40B4-BE49-F238E27FC236}">
              <a16:creationId xmlns:a16="http://schemas.microsoft.com/office/drawing/2014/main" id="{5749085E-5AEA-413D-942F-412F4003C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80" name="Object 7" hidden="1">
          <a:extLst>
            <a:ext uri="{FF2B5EF4-FFF2-40B4-BE49-F238E27FC236}">
              <a16:creationId xmlns:a16="http://schemas.microsoft.com/office/drawing/2014/main" id="{D2255364-9165-4BFC-A870-0CCB200B5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81" name="Object 8" hidden="1">
          <a:extLst>
            <a:ext uri="{FF2B5EF4-FFF2-40B4-BE49-F238E27FC236}">
              <a16:creationId xmlns:a16="http://schemas.microsoft.com/office/drawing/2014/main" id="{D3B4930A-E24B-4162-A9FD-B51A258D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82" name="Object 9" hidden="1">
          <a:extLst>
            <a:ext uri="{FF2B5EF4-FFF2-40B4-BE49-F238E27FC236}">
              <a16:creationId xmlns:a16="http://schemas.microsoft.com/office/drawing/2014/main" id="{B4504F79-7693-40A0-A11F-EF1B6DCBD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83" name="Object 10" hidden="1">
          <a:extLst>
            <a:ext uri="{FF2B5EF4-FFF2-40B4-BE49-F238E27FC236}">
              <a16:creationId xmlns:a16="http://schemas.microsoft.com/office/drawing/2014/main" id="{2ACC86AB-044C-4355-9916-E40040391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84" name="Object 4" hidden="1">
          <a:extLst>
            <a:ext uri="{FF2B5EF4-FFF2-40B4-BE49-F238E27FC236}">
              <a16:creationId xmlns:a16="http://schemas.microsoft.com/office/drawing/2014/main" id="{5B826962-ADE3-4ED5-B69E-905BAFBE2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85" name="Object 5" hidden="1">
          <a:extLst>
            <a:ext uri="{FF2B5EF4-FFF2-40B4-BE49-F238E27FC236}">
              <a16:creationId xmlns:a16="http://schemas.microsoft.com/office/drawing/2014/main" id="{966929A7-EC37-4494-A1AE-01D5E8F22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86" name="Object 6" hidden="1">
          <a:extLst>
            <a:ext uri="{FF2B5EF4-FFF2-40B4-BE49-F238E27FC236}">
              <a16:creationId xmlns:a16="http://schemas.microsoft.com/office/drawing/2014/main" id="{45D3EB68-2801-494D-9B22-A5229FA4E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87" name="Object 7" hidden="1">
          <a:extLst>
            <a:ext uri="{FF2B5EF4-FFF2-40B4-BE49-F238E27FC236}">
              <a16:creationId xmlns:a16="http://schemas.microsoft.com/office/drawing/2014/main" id="{E66BA26D-5070-4D9D-A96B-7AC45BB94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88" name="Object 8" hidden="1">
          <a:extLst>
            <a:ext uri="{FF2B5EF4-FFF2-40B4-BE49-F238E27FC236}">
              <a16:creationId xmlns:a16="http://schemas.microsoft.com/office/drawing/2014/main" id="{CAD8BB9D-3BF0-4AC5-A4B9-383611BE6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89" name="Object 9" hidden="1">
          <a:extLst>
            <a:ext uri="{FF2B5EF4-FFF2-40B4-BE49-F238E27FC236}">
              <a16:creationId xmlns:a16="http://schemas.microsoft.com/office/drawing/2014/main" id="{D3FF0862-C785-4A9E-B0DD-BFE79A03A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90" name="Object 10" hidden="1">
          <a:extLst>
            <a:ext uri="{FF2B5EF4-FFF2-40B4-BE49-F238E27FC236}">
              <a16:creationId xmlns:a16="http://schemas.microsoft.com/office/drawing/2014/main" id="{5F5BD240-4E88-407E-92DE-D798616C3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91" name="Object 4" hidden="1">
          <a:extLst>
            <a:ext uri="{FF2B5EF4-FFF2-40B4-BE49-F238E27FC236}">
              <a16:creationId xmlns:a16="http://schemas.microsoft.com/office/drawing/2014/main" id="{B4E27397-05F4-4616-AA63-6BE9B0551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92" name="Object 5" hidden="1">
          <a:extLst>
            <a:ext uri="{FF2B5EF4-FFF2-40B4-BE49-F238E27FC236}">
              <a16:creationId xmlns:a16="http://schemas.microsoft.com/office/drawing/2014/main" id="{0E2CF117-45ED-4BD5-B82F-E17580CD3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93" name="Object 6" hidden="1">
          <a:extLst>
            <a:ext uri="{FF2B5EF4-FFF2-40B4-BE49-F238E27FC236}">
              <a16:creationId xmlns:a16="http://schemas.microsoft.com/office/drawing/2014/main" id="{4C1C77F3-BBEB-44D8-8B69-DF7430E8F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94" name="Object 7" hidden="1">
          <a:extLst>
            <a:ext uri="{FF2B5EF4-FFF2-40B4-BE49-F238E27FC236}">
              <a16:creationId xmlns:a16="http://schemas.microsoft.com/office/drawing/2014/main" id="{60D047BE-38CC-49AF-87F9-425A21CF2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95" name="Object 8" hidden="1">
          <a:extLst>
            <a:ext uri="{FF2B5EF4-FFF2-40B4-BE49-F238E27FC236}">
              <a16:creationId xmlns:a16="http://schemas.microsoft.com/office/drawing/2014/main" id="{F8642E6F-A5A2-4119-9F2D-BE8BBA67B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96" name="Object 9" hidden="1">
          <a:extLst>
            <a:ext uri="{FF2B5EF4-FFF2-40B4-BE49-F238E27FC236}">
              <a16:creationId xmlns:a16="http://schemas.microsoft.com/office/drawing/2014/main" id="{E43B3CCD-AEFF-497C-B3EE-577D945A5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697" name="Object 10" hidden="1">
          <a:extLst>
            <a:ext uri="{FF2B5EF4-FFF2-40B4-BE49-F238E27FC236}">
              <a16:creationId xmlns:a16="http://schemas.microsoft.com/office/drawing/2014/main" id="{5C3498EC-6813-4357-945F-E1F486B64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98" name="Object 4" hidden="1">
          <a:extLst>
            <a:ext uri="{FF2B5EF4-FFF2-40B4-BE49-F238E27FC236}">
              <a16:creationId xmlns:a16="http://schemas.microsoft.com/office/drawing/2014/main" id="{C7B7C1DF-E171-4A8F-BCA3-C60A35F1F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699" name="Object 5" hidden="1">
          <a:extLst>
            <a:ext uri="{FF2B5EF4-FFF2-40B4-BE49-F238E27FC236}">
              <a16:creationId xmlns:a16="http://schemas.microsoft.com/office/drawing/2014/main" id="{815E0FB5-70C8-4D41-B165-04677AA0D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00" name="Object 6" hidden="1">
          <a:extLst>
            <a:ext uri="{FF2B5EF4-FFF2-40B4-BE49-F238E27FC236}">
              <a16:creationId xmlns:a16="http://schemas.microsoft.com/office/drawing/2014/main" id="{1B0E06D9-233C-4D35-B84B-664E23181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01" name="Object 7" hidden="1">
          <a:extLst>
            <a:ext uri="{FF2B5EF4-FFF2-40B4-BE49-F238E27FC236}">
              <a16:creationId xmlns:a16="http://schemas.microsoft.com/office/drawing/2014/main" id="{3E8B5863-7192-4B3E-90FB-42120AB5F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02" name="Object 8" hidden="1">
          <a:extLst>
            <a:ext uri="{FF2B5EF4-FFF2-40B4-BE49-F238E27FC236}">
              <a16:creationId xmlns:a16="http://schemas.microsoft.com/office/drawing/2014/main" id="{A2FC9B11-37E1-429E-B275-E36AA439C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03" name="Object 9" hidden="1">
          <a:extLst>
            <a:ext uri="{FF2B5EF4-FFF2-40B4-BE49-F238E27FC236}">
              <a16:creationId xmlns:a16="http://schemas.microsoft.com/office/drawing/2014/main" id="{3448BA82-5444-4D52-986F-7B4566AAB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04" name="Object 10" hidden="1">
          <a:extLst>
            <a:ext uri="{FF2B5EF4-FFF2-40B4-BE49-F238E27FC236}">
              <a16:creationId xmlns:a16="http://schemas.microsoft.com/office/drawing/2014/main" id="{7EFF0D79-0F40-4A3A-87C8-830E6A9CD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05" name="Object 4" hidden="1">
          <a:extLst>
            <a:ext uri="{FF2B5EF4-FFF2-40B4-BE49-F238E27FC236}">
              <a16:creationId xmlns:a16="http://schemas.microsoft.com/office/drawing/2014/main" id="{BFEE0EDA-9C04-4DA8-8786-D427BD6AF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06" name="Object 5" hidden="1">
          <a:extLst>
            <a:ext uri="{FF2B5EF4-FFF2-40B4-BE49-F238E27FC236}">
              <a16:creationId xmlns:a16="http://schemas.microsoft.com/office/drawing/2014/main" id="{310BCFA2-5A61-4F0C-9DC4-B93677507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07" name="Object 6" hidden="1">
          <a:extLst>
            <a:ext uri="{FF2B5EF4-FFF2-40B4-BE49-F238E27FC236}">
              <a16:creationId xmlns:a16="http://schemas.microsoft.com/office/drawing/2014/main" id="{50DEBB14-922B-4160-93EA-F1B2E8C03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08" name="Object 7" hidden="1">
          <a:extLst>
            <a:ext uri="{FF2B5EF4-FFF2-40B4-BE49-F238E27FC236}">
              <a16:creationId xmlns:a16="http://schemas.microsoft.com/office/drawing/2014/main" id="{1AB8A0E7-0810-4AC8-94F8-07C7CAD88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09" name="Object 8" hidden="1">
          <a:extLst>
            <a:ext uri="{FF2B5EF4-FFF2-40B4-BE49-F238E27FC236}">
              <a16:creationId xmlns:a16="http://schemas.microsoft.com/office/drawing/2014/main" id="{3743F665-229D-4719-84B7-3503CF812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10" name="Object 9" hidden="1">
          <a:extLst>
            <a:ext uri="{FF2B5EF4-FFF2-40B4-BE49-F238E27FC236}">
              <a16:creationId xmlns:a16="http://schemas.microsoft.com/office/drawing/2014/main" id="{DDCBC67F-BFD1-442F-875B-5656245EC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11" name="Object 10" hidden="1">
          <a:extLst>
            <a:ext uri="{FF2B5EF4-FFF2-40B4-BE49-F238E27FC236}">
              <a16:creationId xmlns:a16="http://schemas.microsoft.com/office/drawing/2014/main" id="{AD06B7AB-02C3-40F5-957C-467DA66CE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12" name="Object 4" hidden="1">
          <a:extLst>
            <a:ext uri="{FF2B5EF4-FFF2-40B4-BE49-F238E27FC236}">
              <a16:creationId xmlns:a16="http://schemas.microsoft.com/office/drawing/2014/main" id="{99117C8F-3078-43F3-A3DA-3C4619754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13" name="Object 5" hidden="1">
          <a:extLst>
            <a:ext uri="{FF2B5EF4-FFF2-40B4-BE49-F238E27FC236}">
              <a16:creationId xmlns:a16="http://schemas.microsoft.com/office/drawing/2014/main" id="{F2A069E3-D2CD-488F-814B-3E2B6E9FD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14" name="Object 6" hidden="1">
          <a:extLst>
            <a:ext uri="{FF2B5EF4-FFF2-40B4-BE49-F238E27FC236}">
              <a16:creationId xmlns:a16="http://schemas.microsoft.com/office/drawing/2014/main" id="{FD0161C1-D0C1-4B4B-B148-4BFEE877B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15" name="Object 7" hidden="1">
          <a:extLst>
            <a:ext uri="{FF2B5EF4-FFF2-40B4-BE49-F238E27FC236}">
              <a16:creationId xmlns:a16="http://schemas.microsoft.com/office/drawing/2014/main" id="{28393726-1B40-4A79-98AA-DCEB6072B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16" name="Object 8" hidden="1">
          <a:extLst>
            <a:ext uri="{FF2B5EF4-FFF2-40B4-BE49-F238E27FC236}">
              <a16:creationId xmlns:a16="http://schemas.microsoft.com/office/drawing/2014/main" id="{F3465922-E6D3-48E0-B4BE-E356D9727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17" name="Object 9" hidden="1">
          <a:extLst>
            <a:ext uri="{FF2B5EF4-FFF2-40B4-BE49-F238E27FC236}">
              <a16:creationId xmlns:a16="http://schemas.microsoft.com/office/drawing/2014/main" id="{65135FBF-6364-4114-B5B8-6466E6EAA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18" name="Object 10" hidden="1">
          <a:extLst>
            <a:ext uri="{FF2B5EF4-FFF2-40B4-BE49-F238E27FC236}">
              <a16:creationId xmlns:a16="http://schemas.microsoft.com/office/drawing/2014/main" id="{248C2CBB-CE77-458A-AFC4-96529883A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19" name="Object 4" hidden="1">
          <a:extLst>
            <a:ext uri="{FF2B5EF4-FFF2-40B4-BE49-F238E27FC236}">
              <a16:creationId xmlns:a16="http://schemas.microsoft.com/office/drawing/2014/main" id="{CD7C3298-A082-4EE4-A5FF-420208858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20" name="Object 5" hidden="1">
          <a:extLst>
            <a:ext uri="{FF2B5EF4-FFF2-40B4-BE49-F238E27FC236}">
              <a16:creationId xmlns:a16="http://schemas.microsoft.com/office/drawing/2014/main" id="{A0B3D8AC-8BE7-4899-8D7D-C7938D257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21" name="Object 6" hidden="1">
          <a:extLst>
            <a:ext uri="{FF2B5EF4-FFF2-40B4-BE49-F238E27FC236}">
              <a16:creationId xmlns:a16="http://schemas.microsoft.com/office/drawing/2014/main" id="{D2221251-8BC5-4A83-AE3A-CAF25E4C2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22" name="Object 7" hidden="1">
          <a:extLst>
            <a:ext uri="{FF2B5EF4-FFF2-40B4-BE49-F238E27FC236}">
              <a16:creationId xmlns:a16="http://schemas.microsoft.com/office/drawing/2014/main" id="{1CB3D956-32F0-40DC-89BB-E12F4A24F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23" name="Object 8" hidden="1">
          <a:extLst>
            <a:ext uri="{FF2B5EF4-FFF2-40B4-BE49-F238E27FC236}">
              <a16:creationId xmlns:a16="http://schemas.microsoft.com/office/drawing/2014/main" id="{588D4331-280E-418F-A8E1-331DE3008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24" name="Object 9" hidden="1">
          <a:extLst>
            <a:ext uri="{FF2B5EF4-FFF2-40B4-BE49-F238E27FC236}">
              <a16:creationId xmlns:a16="http://schemas.microsoft.com/office/drawing/2014/main" id="{ED71ABD3-BE5C-4EB7-B8EC-7C7E077A0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25" name="Object 10" hidden="1">
          <a:extLst>
            <a:ext uri="{FF2B5EF4-FFF2-40B4-BE49-F238E27FC236}">
              <a16:creationId xmlns:a16="http://schemas.microsoft.com/office/drawing/2014/main" id="{9A150EBD-05CF-42F4-BEA2-1151A8298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26" name="Object 4" hidden="1">
          <a:extLst>
            <a:ext uri="{FF2B5EF4-FFF2-40B4-BE49-F238E27FC236}">
              <a16:creationId xmlns:a16="http://schemas.microsoft.com/office/drawing/2014/main" id="{03BD1FC2-687C-497F-A4A2-5AC0FF52D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27" name="Object 5" hidden="1">
          <a:extLst>
            <a:ext uri="{FF2B5EF4-FFF2-40B4-BE49-F238E27FC236}">
              <a16:creationId xmlns:a16="http://schemas.microsoft.com/office/drawing/2014/main" id="{31AEC63E-1055-40C3-A93E-64748F579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28" name="Object 6" hidden="1">
          <a:extLst>
            <a:ext uri="{FF2B5EF4-FFF2-40B4-BE49-F238E27FC236}">
              <a16:creationId xmlns:a16="http://schemas.microsoft.com/office/drawing/2014/main" id="{1321FF7C-976E-4936-9A63-DE0091D0F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29" name="Object 7" hidden="1">
          <a:extLst>
            <a:ext uri="{FF2B5EF4-FFF2-40B4-BE49-F238E27FC236}">
              <a16:creationId xmlns:a16="http://schemas.microsoft.com/office/drawing/2014/main" id="{085C6BBC-2079-4AF7-9894-60E844DD6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30" name="Object 8" hidden="1">
          <a:extLst>
            <a:ext uri="{FF2B5EF4-FFF2-40B4-BE49-F238E27FC236}">
              <a16:creationId xmlns:a16="http://schemas.microsoft.com/office/drawing/2014/main" id="{60ACA122-A162-47BC-81F2-49B234A40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31" name="Object 9" hidden="1">
          <a:extLst>
            <a:ext uri="{FF2B5EF4-FFF2-40B4-BE49-F238E27FC236}">
              <a16:creationId xmlns:a16="http://schemas.microsoft.com/office/drawing/2014/main" id="{A56DF7C5-E821-4487-A8CF-84E8439B9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32" name="Object 10" hidden="1">
          <a:extLst>
            <a:ext uri="{FF2B5EF4-FFF2-40B4-BE49-F238E27FC236}">
              <a16:creationId xmlns:a16="http://schemas.microsoft.com/office/drawing/2014/main" id="{5F80AA93-BD51-45F5-8F1B-CF91505B6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33" name="Object 4" hidden="1">
          <a:extLst>
            <a:ext uri="{FF2B5EF4-FFF2-40B4-BE49-F238E27FC236}">
              <a16:creationId xmlns:a16="http://schemas.microsoft.com/office/drawing/2014/main" id="{45ABD249-B9FE-47CA-A52D-DFE7A5426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34" name="Object 5" hidden="1">
          <a:extLst>
            <a:ext uri="{FF2B5EF4-FFF2-40B4-BE49-F238E27FC236}">
              <a16:creationId xmlns:a16="http://schemas.microsoft.com/office/drawing/2014/main" id="{0C5EF23C-8AEB-43A7-B3D9-305C7A384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35" name="Object 6" hidden="1">
          <a:extLst>
            <a:ext uri="{FF2B5EF4-FFF2-40B4-BE49-F238E27FC236}">
              <a16:creationId xmlns:a16="http://schemas.microsoft.com/office/drawing/2014/main" id="{23E9F545-AAC5-4565-BABD-224A11CF0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36" name="Object 7" hidden="1">
          <a:extLst>
            <a:ext uri="{FF2B5EF4-FFF2-40B4-BE49-F238E27FC236}">
              <a16:creationId xmlns:a16="http://schemas.microsoft.com/office/drawing/2014/main" id="{2DAD9B3A-C78E-49ED-BA69-83D20BCA8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37" name="Object 8" hidden="1">
          <a:extLst>
            <a:ext uri="{FF2B5EF4-FFF2-40B4-BE49-F238E27FC236}">
              <a16:creationId xmlns:a16="http://schemas.microsoft.com/office/drawing/2014/main" id="{681991F5-A626-4692-B41B-9095AE8DC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38" name="Object 9" hidden="1">
          <a:extLst>
            <a:ext uri="{FF2B5EF4-FFF2-40B4-BE49-F238E27FC236}">
              <a16:creationId xmlns:a16="http://schemas.microsoft.com/office/drawing/2014/main" id="{25C8CD6A-69FE-4A8B-BAAF-F78DC53C8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39" name="Object 10" hidden="1">
          <a:extLst>
            <a:ext uri="{FF2B5EF4-FFF2-40B4-BE49-F238E27FC236}">
              <a16:creationId xmlns:a16="http://schemas.microsoft.com/office/drawing/2014/main" id="{9DB8B79A-4E7E-4864-9C6E-34A50D445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40" name="Object 4" hidden="1">
          <a:extLst>
            <a:ext uri="{FF2B5EF4-FFF2-40B4-BE49-F238E27FC236}">
              <a16:creationId xmlns:a16="http://schemas.microsoft.com/office/drawing/2014/main" id="{02767D4C-575C-4FED-AA40-9520598CA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41" name="Object 5" hidden="1">
          <a:extLst>
            <a:ext uri="{FF2B5EF4-FFF2-40B4-BE49-F238E27FC236}">
              <a16:creationId xmlns:a16="http://schemas.microsoft.com/office/drawing/2014/main" id="{8246B69B-05C4-41F7-9A40-AAA4056C2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42" name="Object 6" hidden="1">
          <a:extLst>
            <a:ext uri="{FF2B5EF4-FFF2-40B4-BE49-F238E27FC236}">
              <a16:creationId xmlns:a16="http://schemas.microsoft.com/office/drawing/2014/main" id="{7D1F2F15-F632-4615-8767-4792CA3A9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43" name="Object 7" hidden="1">
          <a:extLst>
            <a:ext uri="{FF2B5EF4-FFF2-40B4-BE49-F238E27FC236}">
              <a16:creationId xmlns:a16="http://schemas.microsoft.com/office/drawing/2014/main" id="{968DD5A3-F58E-492A-89DD-E1E38164F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44" name="Object 8" hidden="1">
          <a:extLst>
            <a:ext uri="{FF2B5EF4-FFF2-40B4-BE49-F238E27FC236}">
              <a16:creationId xmlns:a16="http://schemas.microsoft.com/office/drawing/2014/main" id="{D25F0726-40CD-4D75-94E4-E26FDB65E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45" name="Object 9" hidden="1">
          <a:extLst>
            <a:ext uri="{FF2B5EF4-FFF2-40B4-BE49-F238E27FC236}">
              <a16:creationId xmlns:a16="http://schemas.microsoft.com/office/drawing/2014/main" id="{7673C968-EA6C-4606-8142-B6B8523CC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46" name="Object 10" hidden="1">
          <a:extLst>
            <a:ext uri="{FF2B5EF4-FFF2-40B4-BE49-F238E27FC236}">
              <a16:creationId xmlns:a16="http://schemas.microsoft.com/office/drawing/2014/main" id="{150759B2-A1F7-4161-AA51-ACE39A281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47" name="Object 4" hidden="1">
          <a:extLst>
            <a:ext uri="{FF2B5EF4-FFF2-40B4-BE49-F238E27FC236}">
              <a16:creationId xmlns:a16="http://schemas.microsoft.com/office/drawing/2014/main" id="{164D6A04-78DB-4D55-93DB-1BE0928ED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48" name="Object 5" hidden="1">
          <a:extLst>
            <a:ext uri="{FF2B5EF4-FFF2-40B4-BE49-F238E27FC236}">
              <a16:creationId xmlns:a16="http://schemas.microsoft.com/office/drawing/2014/main" id="{52029B98-EED9-40B5-BE83-232EA150E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49" name="Object 6" hidden="1">
          <a:extLst>
            <a:ext uri="{FF2B5EF4-FFF2-40B4-BE49-F238E27FC236}">
              <a16:creationId xmlns:a16="http://schemas.microsoft.com/office/drawing/2014/main" id="{CC3DE738-25A3-4A2F-B125-C2194380A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50" name="Object 7" hidden="1">
          <a:extLst>
            <a:ext uri="{FF2B5EF4-FFF2-40B4-BE49-F238E27FC236}">
              <a16:creationId xmlns:a16="http://schemas.microsoft.com/office/drawing/2014/main" id="{CC7021FE-F1B9-4F24-9994-6A45CA626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51" name="Object 8" hidden="1">
          <a:extLst>
            <a:ext uri="{FF2B5EF4-FFF2-40B4-BE49-F238E27FC236}">
              <a16:creationId xmlns:a16="http://schemas.microsoft.com/office/drawing/2014/main" id="{4F5A9C5D-A1C8-4775-9C58-C6F077E85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52" name="Object 9" hidden="1">
          <a:extLst>
            <a:ext uri="{FF2B5EF4-FFF2-40B4-BE49-F238E27FC236}">
              <a16:creationId xmlns:a16="http://schemas.microsoft.com/office/drawing/2014/main" id="{9B6CB221-6F9E-48B4-B4BB-E33F24CF4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53" name="Object 10" hidden="1">
          <a:extLst>
            <a:ext uri="{FF2B5EF4-FFF2-40B4-BE49-F238E27FC236}">
              <a16:creationId xmlns:a16="http://schemas.microsoft.com/office/drawing/2014/main" id="{8CD95F61-BD0C-4767-B864-0718FFCCD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54" name="Object 4" hidden="1">
          <a:extLst>
            <a:ext uri="{FF2B5EF4-FFF2-40B4-BE49-F238E27FC236}">
              <a16:creationId xmlns:a16="http://schemas.microsoft.com/office/drawing/2014/main" id="{2F4794AE-DC14-4C64-8198-711D69CFA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55" name="Object 5" hidden="1">
          <a:extLst>
            <a:ext uri="{FF2B5EF4-FFF2-40B4-BE49-F238E27FC236}">
              <a16:creationId xmlns:a16="http://schemas.microsoft.com/office/drawing/2014/main" id="{0430535C-87DD-4973-99C1-B4AB1695F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56" name="Object 6" hidden="1">
          <a:extLst>
            <a:ext uri="{FF2B5EF4-FFF2-40B4-BE49-F238E27FC236}">
              <a16:creationId xmlns:a16="http://schemas.microsoft.com/office/drawing/2014/main" id="{7336B980-53D3-4FF4-B027-ECEBCFEAC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57" name="Object 7" hidden="1">
          <a:extLst>
            <a:ext uri="{FF2B5EF4-FFF2-40B4-BE49-F238E27FC236}">
              <a16:creationId xmlns:a16="http://schemas.microsoft.com/office/drawing/2014/main" id="{CCC3603D-6813-4A57-B6F3-AB58A9113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58" name="Object 8" hidden="1">
          <a:extLst>
            <a:ext uri="{FF2B5EF4-FFF2-40B4-BE49-F238E27FC236}">
              <a16:creationId xmlns:a16="http://schemas.microsoft.com/office/drawing/2014/main" id="{B795B1B8-1BE1-4271-8E8B-E62E42BF4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59" name="Object 9" hidden="1">
          <a:extLst>
            <a:ext uri="{FF2B5EF4-FFF2-40B4-BE49-F238E27FC236}">
              <a16:creationId xmlns:a16="http://schemas.microsoft.com/office/drawing/2014/main" id="{A44133CD-4B92-4466-8407-8FF42E84C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60" name="Object 10" hidden="1">
          <a:extLst>
            <a:ext uri="{FF2B5EF4-FFF2-40B4-BE49-F238E27FC236}">
              <a16:creationId xmlns:a16="http://schemas.microsoft.com/office/drawing/2014/main" id="{EB1C387F-1BB3-4E2D-B410-CBD23FA9E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61" name="Object 4" hidden="1">
          <a:extLst>
            <a:ext uri="{FF2B5EF4-FFF2-40B4-BE49-F238E27FC236}">
              <a16:creationId xmlns:a16="http://schemas.microsoft.com/office/drawing/2014/main" id="{8FCBF09B-0C08-4104-AACB-15AC14905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62" name="Object 5" hidden="1">
          <a:extLst>
            <a:ext uri="{FF2B5EF4-FFF2-40B4-BE49-F238E27FC236}">
              <a16:creationId xmlns:a16="http://schemas.microsoft.com/office/drawing/2014/main" id="{8C5EA3E5-7849-4DE7-85D7-A9E91B2E0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63" name="Object 6" hidden="1">
          <a:extLst>
            <a:ext uri="{FF2B5EF4-FFF2-40B4-BE49-F238E27FC236}">
              <a16:creationId xmlns:a16="http://schemas.microsoft.com/office/drawing/2014/main" id="{31F61BB6-3FC6-49E6-AEC9-FC95FEB03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64" name="Object 7" hidden="1">
          <a:extLst>
            <a:ext uri="{FF2B5EF4-FFF2-40B4-BE49-F238E27FC236}">
              <a16:creationId xmlns:a16="http://schemas.microsoft.com/office/drawing/2014/main" id="{437BB7E7-09BF-4AC0-8859-6C217B0E4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65" name="Object 8" hidden="1">
          <a:extLst>
            <a:ext uri="{FF2B5EF4-FFF2-40B4-BE49-F238E27FC236}">
              <a16:creationId xmlns:a16="http://schemas.microsoft.com/office/drawing/2014/main" id="{A1F97BCC-BD37-4BBF-87F0-C54E17518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66" name="Object 9" hidden="1">
          <a:extLst>
            <a:ext uri="{FF2B5EF4-FFF2-40B4-BE49-F238E27FC236}">
              <a16:creationId xmlns:a16="http://schemas.microsoft.com/office/drawing/2014/main" id="{DBE25B4F-7995-4562-A2BD-6C7C3CFD9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767" name="Object 10" hidden="1">
          <a:extLst>
            <a:ext uri="{FF2B5EF4-FFF2-40B4-BE49-F238E27FC236}">
              <a16:creationId xmlns:a16="http://schemas.microsoft.com/office/drawing/2014/main" id="{BDEAA56C-8243-4A30-8D46-7874663C6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68" name="Object 4" hidden="1">
          <a:extLst>
            <a:ext uri="{FF2B5EF4-FFF2-40B4-BE49-F238E27FC236}">
              <a16:creationId xmlns:a16="http://schemas.microsoft.com/office/drawing/2014/main" id="{9FD1D7E1-411F-4BF4-9662-0543EFA56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69" name="Object 5" hidden="1">
          <a:extLst>
            <a:ext uri="{FF2B5EF4-FFF2-40B4-BE49-F238E27FC236}">
              <a16:creationId xmlns:a16="http://schemas.microsoft.com/office/drawing/2014/main" id="{43D6F867-EE15-48C5-804C-F5517EDFB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70" name="Object 6" hidden="1">
          <a:extLst>
            <a:ext uri="{FF2B5EF4-FFF2-40B4-BE49-F238E27FC236}">
              <a16:creationId xmlns:a16="http://schemas.microsoft.com/office/drawing/2014/main" id="{97A0C352-19AE-4558-A521-13B904A6E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71" name="Object 7" hidden="1">
          <a:extLst>
            <a:ext uri="{FF2B5EF4-FFF2-40B4-BE49-F238E27FC236}">
              <a16:creationId xmlns:a16="http://schemas.microsoft.com/office/drawing/2014/main" id="{1024E7F5-2472-4F35-B65B-09F47DB41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72" name="Object 8" hidden="1">
          <a:extLst>
            <a:ext uri="{FF2B5EF4-FFF2-40B4-BE49-F238E27FC236}">
              <a16:creationId xmlns:a16="http://schemas.microsoft.com/office/drawing/2014/main" id="{2A5FAA10-229E-4F16-8BA2-84A885000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73" name="Object 9" hidden="1">
          <a:extLst>
            <a:ext uri="{FF2B5EF4-FFF2-40B4-BE49-F238E27FC236}">
              <a16:creationId xmlns:a16="http://schemas.microsoft.com/office/drawing/2014/main" id="{2BDD7DE8-2492-43E3-9F8B-A80D739A0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74" name="Object 10" hidden="1">
          <a:extLst>
            <a:ext uri="{FF2B5EF4-FFF2-40B4-BE49-F238E27FC236}">
              <a16:creationId xmlns:a16="http://schemas.microsoft.com/office/drawing/2014/main" id="{CE40B665-B5CF-4FE7-A504-9B68B9AC4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75" name="Object 4" hidden="1">
          <a:extLst>
            <a:ext uri="{FF2B5EF4-FFF2-40B4-BE49-F238E27FC236}">
              <a16:creationId xmlns:a16="http://schemas.microsoft.com/office/drawing/2014/main" id="{CFF5CF8E-E5D1-4CD8-99C7-9227F0041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76" name="Object 5" hidden="1">
          <a:extLst>
            <a:ext uri="{FF2B5EF4-FFF2-40B4-BE49-F238E27FC236}">
              <a16:creationId xmlns:a16="http://schemas.microsoft.com/office/drawing/2014/main" id="{EC757EC5-C24D-4B62-BA6F-70A4AF4B7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77" name="Object 6" hidden="1">
          <a:extLst>
            <a:ext uri="{FF2B5EF4-FFF2-40B4-BE49-F238E27FC236}">
              <a16:creationId xmlns:a16="http://schemas.microsoft.com/office/drawing/2014/main" id="{565ACB07-6184-4DBC-B54C-FEBCF4544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78" name="Object 7" hidden="1">
          <a:extLst>
            <a:ext uri="{FF2B5EF4-FFF2-40B4-BE49-F238E27FC236}">
              <a16:creationId xmlns:a16="http://schemas.microsoft.com/office/drawing/2014/main" id="{6D875A3E-6B5C-44F1-9DF6-FA40EF136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79" name="Object 8" hidden="1">
          <a:extLst>
            <a:ext uri="{FF2B5EF4-FFF2-40B4-BE49-F238E27FC236}">
              <a16:creationId xmlns:a16="http://schemas.microsoft.com/office/drawing/2014/main" id="{E1264F82-E6EC-47E2-B877-2187D723B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80" name="Object 9" hidden="1">
          <a:extLst>
            <a:ext uri="{FF2B5EF4-FFF2-40B4-BE49-F238E27FC236}">
              <a16:creationId xmlns:a16="http://schemas.microsoft.com/office/drawing/2014/main" id="{B13279BC-D84F-4EA5-840E-B95B8509F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781" name="Object 10" hidden="1">
          <a:extLst>
            <a:ext uri="{FF2B5EF4-FFF2-40B4-BE49-F238E27FC236}">
              <a16:creationId xmlns:a16="http://schemas.microsoft.com/office/drawing/2014/main" id="{7CB6A0F6-BBE2-4BCE-B0DB-70146E6DA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82" name="Object 4" hidden="1">
          <a:extLst>
            <a:ext uri="{FF2B5EF4-FFF2-40B4-BE49-F238E27FC236}">
              <a16:creationId xmlns:a16="http://schemas.microsoft.com/office/drawing/2014/main" id="{686CF658-F0A4-430C-82D0-623E18DD0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83" name="Object 5" hidden="1">
          <a:extLst>
            <a:ext uri="{FF2B5EF4-FFF2-40B4-BE49-F238E27FC236}">
              <a16:creationId xmlns:a16="http://schemas.microsoft.com/office/drawing/2014/main" id="{1B9440F7-0C52-4833-8472-28C9FA706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84" name="Object 6" hidden="1">
          <a:extLst>
            <a:ext uri="{FF2B5EF4-FFF2-40B4-BE49-F238E27FC236}">
              <a16:creationId xmlns:a16="http://schemas.microsoft.com/office/drawing/2014/main" id="{4EB9BAF6-FE24-43A9-8291-2F73CC8E9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85" name="Object 7" hidden="1">
          <a:extLst>
            <a:ext uri="{FF2B5EF4-FFF2-40B4-BE49-F238E27FC236}">
              <a16:creationId xmlns:a16="http://schemas.microsoft.com/office/drawing/2014/main" id="{56ABB764-EFFF-41B0-9D4D-5FA872787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86" name="Object 8" hidden="1">
          <a:extLst>
            <a:ext uri="{FF2B5EF4-FFF2-40B4-BE49-F238E27FC236}">
              <a16:creationId xmlns:a16="http://schemas.microsoft.com/office/drawing/2014/main" id="{5281016A-45C9-44E2-AC7D-BD5668A1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87" name="Object 9" hidden="1">
          <a:extLst>
            <a:ext uri="{FF2B5EF4-FFF2-40B4-BE49-F238E27FC236}">
              <a16:creationId xmlns:a16="http://schemas.microsoft.com/office/drawing/2014/main" id="{C5DC0E4A-E4D9-4A5B-B146-323A3FD10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788" name="Object 10" hidden="1">
          <a:extLst>
            <a:ext uri="{FF2B5EF4-FFF2-40B4-BE49-F238E27FC236}">
              <a16:creationId xmlns:a16="http://schemas.microsoft.com/office/drawing/2014/main" id="{76E0A184-BF4C-46FF-9433-DB79005DC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89" name="Object 4" hidden="1">
          <a:extLst>
            <a:ext uri="{FF2B5EF4-FFF2-40B4-BE49-F238E27FC236}">
              <a16:creationId xmlns:a16="http://schemas.microsoft.com/office/drawing/2014/main" id="{8B84FBDB-98E2-4EB1-8BCB-160EF4100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90" name="Object 5" hidden="1">
          <a:extLst>
            <a:ext uri="{FF2B5EF4-FFF2-40B4-BE49-F238E27FC236}">
              <a16:creationId xmlns:a16="http://schemas.microsoft.com/office/drawing/2014/main" id="{523E3EEF-8DAF-44E6-8468-0F3718DB8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91" name="Object 6" hidden="1">
          <a:extLst>
            <a:ext uri="{FF2B5EF4-FFF2-40B4-BE49-F238E27FC236}">
              <a16:creationId xmlns:a16="http://schemas.microsoft.com/office/drawing/2014/main" id="{5CD2D113-DE41-48E1-A29E-37A745C26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92" name="Object 7" hidden="1">
          <a:extLst>
            <a:ext uri="{FF2B5EF4-FFF2-40B4-BE49-F238E27FC236}">
              <a16:creationId xmlns:a16="http://schemas.microsoft.com/office/drawing/2014/main" id="{2FDBFAE5-22A8-4179-A325-2FF85E3C4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93" name="Object 8" hidden="1">
          <a:extLst>
            <a:ext uri="{FF2B5EF4-FFF2-40B4-BE49-F238E27FC236}">
              <a16:creationId xmlns:a16="http://schemas.microsoft.com/office/drawing/2014/main" id="{E425B95F-F7D0-41DA-BD50-772C2481D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94" name="Object 9" hidden="1">
          <a:extLst>
            <a:ext uri="{FF2B5EF4-FFF2-40B4-BE49-F238E27FC236}">
              <a16:creationId xmlns:a16="http://schemas.microsoft.com/office/drawing/2014/main" id="{1F105E16-0C67-4B08-8B9A-46F902E72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95" name="Object 10" hidden="1">
          <a:extLst>
            <a:ext uri="{FF2B5EF4-FFF2-40B4-BE49-F238E27FC236}">
              <a16:creationId xmlns:a16="http://schemas.microsoft.com/office/drawing/2014/main" id="{E607ECE4-27A7-4A19-9F9B-6137F3462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96" name="Object 4" hidden="1">
          <a:extLst>
            <a:ext uri="{FF2B5EF4-FFF2-40B4-BE49-F238E27FC236}">
              <a16:creationId xmlns:a16="http://schemas.microsoft.com/office/drawing/2014/main" id="{0A1D77DF-23D6-4F61-9BC6-DCEF57C18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97" name="Object 5" hidden="1">
          <a:extLst>
            <a:ext uri="{FF2B5EF4-FFF2-40B4-BE49-F238E27FC236}">
              <a16:creationId xmlns:a16="http://schemas.microsoft.com/office/drawing/2014/main" id="{EE7A9279-9ACF-4CF5-9C19-72E4410D8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98" name="Object 6" hidden="1">
          <a:extLst>
            <a:ext uri="{FF2B5EF4-FFF2-40B4-BE49-F238E27FC236}">
              <a16:creationId xmlns:a16="http://schemas.microsoft.com/office/drawing/2014/main" id="{AEC01CE1-3A78-4BE5-8675-C1DB538E2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799" name="Object 7" hidden="1">
          <a:extLst>
            <a:ext uri="{FF2B5EF4-FFF2-40B4-BE49-F238E27FC236}">
              <a16:creationId xmlns:a16="http://schemas.microsoft.com/office/drawing/2014/main" id="{2ADAF3D8-5EAA-4EB6-B535-7C9292BF0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00" name="Object 8" hidden="1">
          <a:extLst>
            <a:ext uri="{FF2B5EF4-FFF2-40B4-BE49-F238E27FC236}">
              <a16:creationId xmlns:a16="http://schemas.microsoft.com/office/drawing/2014/main" id="{A2A67A82-E7B8-46FB-A818-8B150FCB8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01" name="Object 9" hidden="1">
          <a:extLst>
            <a:ext uri="{FF2B5EF4-FFF2-40B4-BE49-F238E27FC236}">
              <a16:creationId xmlns:a16="http://schemas.microsoft.com/office/drawing/2014/main" id="{7E26D50A-9BEF-4243-B2E5-ED5BA74F1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02" name="Object 10" hidden="1">
          <a:extLst>
            <a:ext uri="{FF2B5EF4-FFF2-40B4-BE49-F238E27FC236}">
              <a16:creationId xmlns:a16="http://schemas.microsoft.com/office/drawing/2014/main" id="{A742AF5E-767C-49CA-8EA0-34EDC9F32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03" name="Object 4" hidden="1">
          <a:extLst>
            <a:ext uri="{FF2B5EF4-FFF2-40B4-BE49-F238E27FC236}">
              <a16:creationId xmlns:a16="http://schemas.microsoft.com/office/drawing/2014/main" id="{29B54709-F0B4-453F-B6B1-8743A8F03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04" name="Object 5" hidden="1">
          <a:extLst>
            <a:ext uri="{FF2B5EF4-FFF2-40B4-BE49-F238E27FC236}">
              <a16:creationId xmlns:a16="http://schemas.microsoft.com/office/drawing/2014/main" id="{6252B70C-27F7-4A2D-97BD-CBC7AA604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05" name="Object 6" hidden="1">
          <a:extLst>
            <a:ext uri="{FF2B5EF4-FFF2-40B4-BE49-F238E27FC236}">
              <a16:creationId xmlns:a16="http://schemas.microsoft.com/office/drawing/2014/main" id="{A83EF752-333C-4B4B-B520-1333ADB07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06" name="Object 7" hidden="1">
          <a:extLst>
            <a:ext uri="{FF2B5EF4-FFF2-40B4-BE49-F238E27FC236}">
              <a16:creationId xmlns:a16="http://schemas.microsoft.com/office/drawing/2014/main" id="{24465FC1-40E8-413E-BCF6-1D6D1B62A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07" name="Object 8" hidden="1">
          <a:extLst>
            <a:ext uri="{FF2B5EF4-FFF2-40B4-BE49-F238E27FC236}">
              <a16:creationId xmlns:a16="http://schemas.microsoft.com/office/drawing/2014/main" id="{BC1440EE-A4B8-420E-BA4B-38F2C2D61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08" name="Object 9" hidden="1">
          <a:extLst>
            <a:ext uri="{FF2B5EF4-FFF2-40B4-BE49-F238E27FC236}">
              <a16:creationId xmlns:a16="http://schemas.microsoft.com/office/drawing/2014/main" id="{6BD4C94F-0F00-410D-BB72-B18AADEB6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09" name="Object 10" hidden="1">
          <a:extLst>
            <a:ext uri="{FF2B5EF4-FFF2-40B4-BE49-F238E27FC236}">
              <a16:creationId xmlns:a16="http://schemas.microsoft.com/office/drawing/2014/main" id="{68CAF2AD-7306-44D3-89ED-EA1EF6837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10" name="Object 4" hidden="1">
          <a:extLst>
            <a:ext uri="{FF2B5EF4-FFF2-40B4-BE49-F238E27FC236}">
              <a16:creationId xmlns:a16="http://schemas.microsoft.com/office/drawing/2014/main" id="{246AB6A3-5D50-4998-B10D-FE59A45C5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11" name="Object 5" hidden="1">
          <a:extLst>
            <a:ext uri="{FF2B5EF4-FFF2-40B4-BE49-F238E27FC236}">
              <a16:creationId xmlns:a16="http://schemas.microsoft.com/office/drawing/2014/main" id="{51CED0F2-DFB5-4421-AA86-18DF89DE6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12" name="Object 6" hidden="1">
          <a:extLst>
            <a:ext uri="{FF2B5EF4-FFF2-40B4-BE49-F238E27FC236}">
              <a16:creationId xmlns:a16="http://schemas.microsoft.com/office/drawing/2014/main" id="{7656D36C-D7FD-4C9D-995C-3F16D6AA6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13" name="Object 7" hidden="1">
          <a:extLst>
            <a:ext uri="{FF2B5EF4-FFF2-40B4-BE49-F238E27FC236}">
              <a16:creationId xmlns:a16="http://schemas.microsoft.com/office/drawing/2014/main" id="{F4DD94DF-0AAE-45DE-B927-04B44AC69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14" name="Object 8" hidden="1">
          <a:extLst>
            <a:ext uri="{FF2B5EF4-FFF2-40B4-BE49-F238E27FC236}">
              <a16:creationId xmlns:a16="http://schemas.microsoft.com/office/drawing/2014/main" id="{5341148B-4C01-4CE0-89A3-5CEC4A285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15" name="Object 9" hidden="1">
          <a:extLst>
            <a:ext uri="{FF2B5EF4-FFF2-40B4-BE49-F238E27FC236}">
              <a16:creationId xmlns:a16="http://schemas.microsoft.com/office/drawing/2014/main" id="{B57D6C80-AA3D-4351-ADCB-665CFCAE3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16" name="Object 10" hidden="1">
          <a:extLst>
            <a:ext uri="{FF2B5EF4-FFF2-40B4-BE49-F238E27FC236}">
              <a16:creationId xmlns:a16="http://schemas.microsoft.com/office/drawing/2014/main" id="{E13D274B-F060-451B-8EBE-84048D3FC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17" name="Object 4" hidden="1">
          <a:extLst>
            <a:ext uri="{FF2B5EF4-FFF2-40B4-BE49-F238E27FC236}">
              <a16:creationId xmlns:a16="http://schemas.microsoft.com/office/drawing/2014/main" id="{145F7D1C-E2A3-41F1-86DA-8CA961D8B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18" name="Object 5" hidden="1">
          <a:extLst>
            <a:ext uri="{FF2B5EF4-FFF2-40B4-BE49-F238E27FC236}">
              <a16:creationId xmlns:a16="http://schemas.microsoft.com/office/drawing/2014/main" id="{93689B45-929C-46B8-A18F-554B28D92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19" name="Object 6" hidden="1">
          <a:extLst>
            <a:ext uri="{FF2B5EF4-FFF2-40B4-BE49-F238E27FC236}">
              <a16:creationId xmlns:a16="http://schemas.microsoft.com/office/drawing/2014/main" id="{80198158-57E0-4BE4-AD7B-C5D53D309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20" name="Object 7" hidden="1">
          <a:extLst>
            <a:ext uri="{FF2B5EF4-FFF2-40B4-BE49-F238E27FC236}">
              <a16:creationId xmlns:a16="http://schemas.microsoft.com/office/drawing/2014/main" id="{C3E8F182-0D9A-41F0-8440-26F285731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21" name="Object 8" hidden="1">
          <a:extLst>
            <a:ext uri="{FF2B5EF4-FFF2-40B4-BE49-F238E27FC236}">
              <a16:creationId xmlns:a16="http://schemas.microsoft.com/office/drawing/2014/main" id="{6E5C191B-D258-4444-9D02-F9E3772C2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22" name="Object 9" hidden="1">
          <a:extLst>
            <a:ext uri="{FF2B5EF4-FFF2-40B4-BE49-F238E27FC236}">
              <a16:creationId xmlns:a16="http://schemas.microsoft.com/office/drawing/2014/main" id="{D151F12D-72B9-4CA7-B636-F019B6610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23" name="Object 10" hidden="1">
          <a:extLst>
            <a:ext uri="{FF2B5EF4-FFF2-40B4-BE49-F238E27FC236}">
              <a16:creationId xmlns:a16="http://schemas.microsoft.com/office/drawing/2014/main" id="{E31248F2-F338-4A03-AB81-AD6A3DB92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24" name="Object 4" hidden="1">
          <a:extLst>
            <a:ext uri="{FF2B5EF4-FFF2-40B4-BE49-F238E27FC236}">
              <a16:creationId xmlns:a16="http://schemas.microsoft.com/office/drawing/2014/main" id="{E06FBE7F-5572-40E3-8D10-E1BE9D5C7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25" name="Object 5" hidden="1">
          <a:extLst>
            <a:ext uri="{FF2B5EF4-FFF2-40B4-BE49-F238E27FC236}">
              <a16:creationId xmlns:a16="http://schemas.microsoft.com/office/drawing/2014/main" id="{1D60BDED-220F-4BD6-80DB-02A590EC6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26" name="Object 6" hidden="1">
          <a:extLst>
            <a:ext uri="{FF2B5EF4-FFF2-40B4-BE49-F238E27FC236}">
              <a16:creationId xmlns:a16="http://schemas.microsoft.com/office/drawing/2014/main" id="{F2442FF4-8F23-42D7-8E78-407338A64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27" name="Object 7" hidden="1">
          <a:extLst>
            <a:ext uri="{FF2B5EF4-FFF2-40B4-BE49-F238E27FC236}">
              <a16:creationId xmlns:a16="http://schemas.microsoft.com/office/drawing/2014/main" id="{9AC8C36C-A851-42C2-9158-432706315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28" name="Object 8" hidden="1">
          <a:extLst>
            <a:ext uri="{FF2B5EF4-FFF2-40B4-BE49-F238E27FC236}">
              <a16:creationId xmlns:a16="http://schemas.microsoft.com/office/drawing/2014/main" id="{4F5199FF-8C1A-46C1-87DA-366FC9A3E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29" name="Object 9" hidden="1">
          <a:extLst>
            <a:ext uri="{FF2B5EF4-FFF2-40B4-BE49-F238E27FC236}">
              <a16:creationId xmlns:a16="http://schemas.microsoft.com/office/drawing/2014/main" id="{94F7EBAE-87BE-4C2F-9203-109AF8F00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30" name="Object 10" hidden="1">
          <a:extLst>
            <a:ext uri="{FF2B5EF4-FFF2-40B4-BE49-F238E27FC236}">
              <a16:creationId xmlns:a16="http://schemas.microsoft.com/office/drawing/2014/main" id="{1B43D497-FBF9-43B4-8715-A62DA056C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31" name="Object 4" hidden="1">
          <a:extLst>
            <a:ext uri="{FF2B5EF4-FFF2-40B4-BE49-F238E27FC236}">
              <a16:creationId xmlns:a16="http://schemas.microsoft.com/office/drawing/2014/main" id="{B02F8398-281B-4BB7-81DE-D5BB0F104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32" name="Object 5" hidden="1">
          <a:extLst>
            <a:ext uri="{FF2B5EF4-FFF2-40B4-BE49-F238E27FC236}">
              <a16:creationId xmlns:a16="http://schemas.microsoft.com/office/drawing/2014/main" id="{8EA82CCA-6BF2-460E-A172-813D41BA5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33" name="Object 6" hidden="1">
          <a:extLst>
            <a:ext uri="{FF2B5EF4-FFF2-40B4-BE49-F238E27FC236}">
              <a16:creationId xmlns:a16="http://schemas.microsoft.com/office/drawing/2014/main" id="{6490735A-629C-4836-8D60-E95D7833B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34" name="Object 7" hidden="1">
          <a:extLst>
            <a:ext uri="{FF2B5EF4-FFF2-40B4-BE49-F238E27FC236}">
              <a16:creationId xmlns:a16="http://schemas.microsoft.com/office/drawing/2014/main" id="{A22A606D-4F36-491F-AC0F-4B99D25C0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35" name="Object 8" hidden="1">
          <a:extLst>
            <a:ext uri="{FF2B5EF4-FFF2-40B4-BE49-F238E27FC236}">
              <a16:creationId xmlns:a16="http://schemas.microsoft.com/office/drawing/2014/main" id="{00E078C5-F555-4D50-BD15-6D1813AB1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36" name="Object 9" hidden="1">
          <a:extLst>
            <a:ext uri="{FF2B5EF4-FFF2-40B4-BE49-F238E27FC236}">
              <a16:creationId xmlns:a16="http://schemas.microsoft.com/office/drawing/2014/main" id="{5C9F7C2C-D899-40ED-8549-28BD2C88E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37" name="Object 10" hidden="1">
          <a:extLst>
            <a:ext uri="{FF2B5EF4-FFF2-40B4-BE49-F238E27FC236}">
              <a16:creationId xmlns:a16="http://schemas.microsoft.com/office/drawing/2014/main" id="{6F58CAC9-9B49-4E36-8D1F-D315C5079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838" name="Object 4" hidden="1">
          <a:extLst>
            <a:ext uri="{FF2B5EF4-FFF2-40B4-BE49-F238E27FC236}">
              <a16:creationId xmlns:a16="http://schemas.microsoft.com/office/drawing/2014/main" id="{EE92AD47-30CF-4C14-8A33-649E0D9CC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839" name="Object 5" hidden="1">
          <a:extLst>
            <a:ext uri="{FF2B5EF4-FFF2-40B4-BE49-F238E27FC236}">
              <a16:creationId xmlns:a16="http://schemas.microsoft.com/office/drawing/2014/main" id="{A1D6FDF5-B957-4276-95B2-AC1FA903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840" name="Object 6" hidden="1">
          <a:extLst>
            <a:ext uri="{FF2B5EF4-FFF2-40B4-BE49-F238E27FC236}">
              <a16:creationId xmlns:a16="http://schemas.microsoft.com/office/drawing/2014/main" id="{B4637EBF-7D66-4CC2-8BD7-3809DF2EA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841" name="Object 7" hidden="1">
          <a:extLst>
            <a:ext uri="{FF2B5EF4-FFF2-40B4-BE49-F238E27FC236}">
              <a16:creationId xmlns:a16="http://schemas.microsoft.com/office/drawing/2014/main" id="{B3905CF8-0461-4179-84C1-CFF8D30F8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842" name="Object 8" hidden="1">
          <a:extLst>
            <a:ext uri="{FF2B5EF4-FFF2-40B4-BE49-F238E27FC236}">
              <a16:creationId xmlns:a16="http://schemas.microsoft.com/office/drawing/2014/main" id="{1DBCE05C-4543-4E94-A70D-E662AA8D8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843" name="Object 9" hidden="1">
          <a:extLst>
            <a:ext uri="{FF2B5EF4-FFF2-40B4-BE49-F238E27FC236}">
              <a16:creationId xmlns:a16="http://schemas.microsoft.com/office/drawing/2014/main" id="{53EDC934-AAB7-4635-A6D0-7F86BFBFA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844" name="Object 10" hidden="1">
          <a:extLst>
            <a:ext uri="{FF2B5EF4-FFF2-40B4-BE49-F238E27FC236}">
              <a16:creationId xmlns:a16="http://schemas.microsoft.com/office/drawing/2014/main" id="{0C755CED-139C-43E0-97FD-7C4BACC97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45" name="Object 4" hidden="1">
          <a:extLst>
            <a:ext uri="{FF2B5EF4-FFF2-40B4-BE49-F238E27FC236}">
              <a16:creationId xmlns:a16="http://schemas.microsoft.com/office/drawing/2014/main" id="{107A8289-4121-4EBC-B03C-6C72263C3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46" name="Object 5" hidden="1">
          <a:extLst>
            <a:ext uri="{FF2B5EF4-FFF2-40B4-BE49-F238E27FC236}">
              <a16:creationId xmlns:a16="http://schemas.microsoft.com/office/drawing/2014/main" id="{A38F68D6-D434-40A5-9E09-B67D7CBD5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47" name="Object 6" hidden="1">
          <a:extLst>
            <a:ext uri="{FF2B5EF4-FFF2-40B4-BE49-F238E27FC236}">
              <a16:creationId xmlns:a16="http://schemas.microsoft.com/office/drawing/2014/main" id="{59520260-B7CF-47A9-B965-7A1B0C01D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48" name="Object 7" hidden="1">
          <a:extLst>
            <a:ext uri="{FF2B5EF4-FFF2-40B4-BE49-F238E27FC236}">
              <a16:creationId xmlns:a16="http://schemas.microsoft.com/office/drawing/2014/main" id="{0B97AF86-FA85-424C-B83E-3C0DE57AA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49" name="Object 8" hidden="1">
          <a:extLst>
            <a:ext uri="{FF2B5EF4-FFF2-40B4-BE49-F238E27FC236}">
              <a16:creationId xmlns:a16="http://schemas.microsoft.com/office/drawing/2014/main" id="{B315DA53-5820-43D9-BAB6-8098EB331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50" name="Object 9" hidden="1">
          <a:extLst>
            <a:ext uri="{FF2B5EF4-FFF2-40B4-BE49-F238E27FC236}">
              <a16:creationId xmlns:a16="http://schemas.microsoft.com/office/drawing/2014/main" id="{0135FFF8-E9A7-487E-A6F8-532EE5A39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51" name="Object 10" hidden="1">
          <a:extLst>
            <a:ext uri="{FF2B5EF4-FFF2-40B4-BE49-F238E27FC236}">
              <a16:creationId xmlns:a16="http://schemas.microsoft.com/office/drawing/2014/main" id="{C6BA877E-5584-43DE-A51D-ECB93A6DA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52" name="Object 4" hidden="1">
          <a:extLst>
            <a:ext uri="{FF2B5EF4-FFF2-40B4-BE49-F238E27FC236}">
              <a16:creationId xmlns:a16="http://schemas.microsoft.com/office/drawing/2014/main" id="{7185C087-7AAE-4F68-9234-000DA7C1B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53" name="Object 5" hidden="1">
          <a:extLst>
            <a:ext uri="{FF2B5EF4-FFF2-40B4-BE49-F238E27FC236}">
              <a16:creationId xmlns:a16="http://schemas.microsoft.com/office/drawing/2014/main" id="{5E925E4E-FD38-4C21-A1B1-40BE7BCBA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54" name="Object 6" hidden="1">
          <a:extLst>
            <a:ext uri="{FF2B5EF4-FFF2-40B4-BE49-F238E27FC236}">
              <a16:creationId xmlns:a16="http://schemas.microsoft.com/office/drawing/2014/main" id="{87941BF6-BB36-43F1-BBDF-84F3FE6A4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55" name="Object 7" hidden="1">
          <a:extLst>
            <a:ext uri="{FF2B5EF4-FFF2-40B4-BE49-F238E27FC236}">
              <a16:creationId xmlns:a16="http://schemas.microsoft.com/office/drawing/2014/main" id="{0C005A97-123D-4DD3-B54D-8C7ADB13F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56" name="Object 8" hidden="1">
          <a:extLst>
            <a:ext uri="{FF2B5EF4-FFF2-40B4-BE49-F238E27FC236}">
              <a16:creationId xmlns:a16="http://schemas.microsoft.com/office/drawing/2014/main" id="{EA404B33-936A-48B8-A652-4795FA128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57" name="Object 9" hidden="1">
          <a:extLst>
            <a:ext uri="{FF2B5EF4-FFF2-40B4-BE49-F238E27FC236}">
              <a16:creationId xmlns:a16="http://schemas.microsoft.com/office/drawing/2014/main" id="{DAD0BF73-7D01-45F5-9D8E-64BD62741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58" name="Object 10" hidden="1">
          <a:extLst>
            <a:ext uri="{FF2B5EF4-FFF2-40B4-BE49-F238E27FC236}">
              <a16:creationId xmlns:a16="http://schemas.microsoft.com/office/drawing/2014/main" id="{4CCCAE58-71A4-44EF-977E-A09DA5835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59" name="Object 4" hidden="1">
          <a:extLst>
            <a:ext uri="{FF2B5EF4-FFF2-40B4-BE49-F238E27FC236}">
              <a16:creationId xmlns:a16="http://schemas.microsoft.com/office/drawing/2014/main" id="{49554CCF-B1A8-490D-8C18-A6EEADBC5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60" name="Object 5" hidden="1">
          <a:extLst>
            <a:ext uri="{FF2B5EF4-FFF2-40B4-BE49-F238E27FC236}">
              <a16:creationId xmlns:a16="http://schemas.microsoft.com/office/drawing/2014/main" id="{F16D0C05-6505-40A1-B267-49953F970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61" name="Object 6" hidden="1">
          <a:extLst>
            <a:ext uri="{FF2B5EF4-FFF2-40B4-BE49-F238E27FC236}">
              <a16:creationId xmlns:a16="http://schemas.microsoft.com/office/drawing/2014/main" id="{1BC4CF64-28CC-41D9-99E9-83E278C0C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62" name="Object 7" hidden="1">
          <a:extLst>
            <a:ext uri="{FF2B5EF4-FFF2-40B4-BE49-F238E27FC236}">
              <a16:creationId xmlns:a16="http://schemas.microsoft.com/office/drawing/2014/main" id="{966B8159-6C87-4A2F-B3A9-60C0E26BE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63" name="Object 8" hidden="1">
          <a:extLst>
            <a:ext uri="{FF2B5EF4-FFF2-40B4-BE49-F238E27FC236}">
              <a16:creationId xmlns:a16="http://schemas.microsoft.com/office/drawing/2014/main" id="{FB2C6DA1-24FD-43B8-8526-02B78D1E6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64" name="Object 9" hidden="1">
          <a:extLst>
            <a:ext uri="{FF2B5EF4-FFF2-40B4-BE49-F238E27FC236}">
              <a16:creationId xmlns:a16="http://schemas.microsoft.com/office/drawing/2014/main" id="{2BE43CF7-A806-4DEE-9310-10F41C26A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865" name="Object 10" hidden="1">
          <a:extLst>
            <a:ext uri="{FF2B5EF4-FFF2-40B4-BE49-F238E27FC236}">
              <a16:creationId xmlns:a16="http://schemas.microsoft.com/office/drawing/2014/main" id="{FAE0132B-65FA-4D26-B9E7-9D7843A0E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66" name="Object 4" hidden="1">
          <a:extLst>
            <a:ext uri="{FF2B5EF4-FFF2-40B4-BE49-F238E27FC236}">
              <a16:creationId xmlns:a16="http://schemas.microsoft.com/office/drawing/2014/main" id="{E46CB653-0C98-4B65-BA7B-99830F0F4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67" name="Object 5" hidden="1">
          <a:extLst>
            <a:ext uri="{FF2B5EF4-FFF2-40B4-BE49-F238E27FC236}">
              <a16:creationId xmlns:a16="http://schemas.microsoft.com/office/drawing/2014/main" id="{BF0E71AE-7063-47B4-9E00-4CD086FF3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68" name="Object 6" hidden="1">
          <a:extLst>
            <a:ext uri="{FF2B5EF4-FFF2-40B4-BE49-F238E27FC236}">
              <a16:creationId xmlns:a16="http://schemas.microsoft.com/office/drawing/2014/main" id="{CEE78688-2D93-45D3-8596-C8686E269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69" name="Object 7" hidden="1">
          <a:extLst>
            <a:ext uri="{FF2B5EF4-FFF2-40B4-BE49-F238E27FC236}">
              <a16:creationId xmlns:a16="http://schemas.microsoft.com/office/drawing/2014/main" id="{7C83DBE1-74BA-45BB-8A18-C0A7AB504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70" name="Object 8" hidden="1">
          <a:extLst>
            <a:ext uri="{FF2B5EF4-FFF2-40B4-BE49-F238E27FC236}">
              <a16:creationId xmlns:a16="http://schemas.microsoft.com/office/drawing/2014/main" id="{1E5A7061-52B9-4389-95A2-DCAA0AF3C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71" name="Object 9" hidden="1">
          <a:extLst>
            <a:ext uri="{FF2B5EF4-FFF2-40B4-BE49-F238E27FC236}">
              <a16:creationId xmlns:a16="http://schemas.microsoft.com/office/drawing/2014/main" id="{0F08539C-DC7A-447C-B329-0D637167A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72" name="Object 10" hidden="1">
          <a:extLst>
            <a:ext uri="{FF2B5EF4-FFF2-40B4-BE49-F238E27FC236}">
              <a16:creationId xmlns:a16="http://schemas.microsoft.com/office/drawing/2014/main" id="{A348AF5C-C21E-48B5-B60B-65BAEF84A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73" name="Object 4" hidden="1">
          <a:extLst>
            <a:ext uri="{FF2B5EF4-FFF2-40B4-BE49-F238E27FC236}">
              <a16:creationId xmlns:a16="http://schemas.microsoft.com/office/drawing/2014/main" id="{ADB7D1AB-5AE9-41B8-8C99-86A7A081E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74" name="Object 5" hidden="1">
          <a:extLst>
            <a:ext uri="{FF2B5EF4-FFF2-40B4-BE49-F238E27FC236}">
              <a16:creationId xmlns:a16="http://schemas.microsoft.com/office/drawing/2014/main" id="{91666509-ABC8-455A-9EE3-92C868B51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75" name="Object 6" hidden="1">
          <a:extLst>
            <a:ext uri="{FF2B5EF4-FFF2-40B4-BE49-F238E27FC236}">
              <a16:creationId xmlns:a16="http://schemas.microsoft.com/office/drawing/2014/main" id="{CD786FF0-3FD8-4E8F-8818-C6E6A4C73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76" name="Object 7" hidden="1">
          <a:extLst>
            <a:ext uri="{FF2B5EF4-FFF2-40B4-BE49-F238E27FC236}">
              <a16:creationId xmlns:a16="http://schemas.microsoft.com/office/drawing/2014/main" id="{BC975CE6-4904-40BE-965C-43E63514A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77" name="Object 8" hidden="1">
          <a:extLst>
            <a:ext uri="{FF2B5EF4-FFF2-40B4-BE49-F238E27FC236}">
              <a16:creationId xmlns:a16="http://schemas.microsoft.com/office/drawing/2014/main" id="{D8DFA51F-63DF-45DA-8BFC-D24A5F799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78" name="Object 9" hidden="1">
          <a:extLst>
            <a:ext uri="{FF2B5EF4-FFF2-40B4-BE49-F238E27FC236}">
              <a16:creationId xmlns:a16="http://schemas.microsoft.com/office/drawing/2014/main" id="{644E4335-589B-48F3-AC33-1DF4A95A0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542924"/>
    <xdr:pic>
      <xdr:nvPicPr>
        <xdr:cNvPr id="879" name="Object 10" hidden="1">
          <a:extLst>
            <a:ext uri="{FF2B5EF4-FFF2-40B4-BE49-F238E27FC236}">
              <a16:creationId xmlns:a16="http://schemas.microsoft.com/office/drawing/2014/main" id="{FB0BA1BC-060E-4980-91DC-B91E9D0F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80" name="Object 4" hidden="1">
          <a:extLst>
            <a:ext uri="{FF2B5EF4-FFF2-40B4-BE49-F238E27FC236}">
              <a16:creationId xmlns:a16="http://schemas.microsoft.com/office/drawing/2014/main" id="{9ED6F2A9-F4D0-4DCD-AA6B-6DCD57C1D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81" name="Object 5" hidden="1">
          <a:extLst>
            <a:ext uri="{FF2B5EF4-FFF2-40B4-BE49-F238E27FC236}">
              <a16:creationId xmlns:a16="http://schemas.microsoft.com/office/drawing/2014/main" id="{D1AB537B-7070-4377-B3E7-34B88588C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82" name="Object 6" hidden="1">
          <a:extLst>
            <a:ext uri="{FF2B5EF4-FFF2-40B4-BE49-F238E27FC236}">
              <a16:creationId xmlns:a16="http://schemas.microsoft.com/office/drawing/2014/main" id="{90838A9E-AD7C-4182-A71C-78D82485B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83" name="Object 7" hidden="1">
          <a:extLst>
            <a:ext uri="{FF2B5EF4-FFF2-40B4-BE49-F238E27FC236}">
              <a16:creationId xmlns:a16="http://schemas.microsoft.com/office/drawing/2014/main" id="{A5E521BF-78F2-4D0A-A243-DC5469941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84" name="Object 8" hidden="1">
          <a:extLst>
            <a:ext uri="{FF2B5EF4-FFF2-40B4-BE49-F238E27FC236}">
              <a16:creationId xmlns:a16="http://schemas.microsoft.com/office/drawing/2014/main" id="{435515B5-4FDA-42C6-8DDD-016061E08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85" name="Object 9" hidden="1">
          <a:extLst>
            <a:ext uri="{FF2B5EF4-FFF2-40B4-BE49-F238E27FC236}">
              <a16:creationId xmlns:a16="http://schemas.microsoft.com/office/drawing/2014/main" id="{EEEB9474-25D1-4558-A974-C05DDEA5E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86" name="Object 10" hidden="1">
          <a:extLst>
            <a:ext uri="{FF2B5EF4-FFF2-40B4-BE49-F238E27FC236}">
              <a16:creationId xmlns:a16="http://schemas.microsoft.com/office/drawing/2014/main" id="{5592640E-8FC3-4AB1-A3DC-2FE2125DA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87" name="Object 4" hidden="1">
          <a:extLst>
            <a:ext uri="{FF2B5EF4-FFF2-40B4-BE49-F238E27FC236}">
              <a16:creationId xmlns:a16="http://schemas.microsoft.com/office/drawing/2014/main" id="{1DE349FB-029A-46EC-A799-4477EDF30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88" name="Object 5" hidden="1">
          <a:extLst>
            <a:ext uri="{FF2B5EF4-FFF2-40B4-BE49-F238E27FC236}">
              <a16:creationId xmlns:a16="http://schemas.microsoft.com/office/drawing/2014/main" id="{E4886BEC-6ED3-4F14-8A90-603031F23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89" name="Object 6" hidden="1">
          <a:extLst>
            <a:ext uri="{FF2B5EF4-FFF2-40B4-BE49-F238E27FC236}">
              <a16:creationId xmlns:a16="http://schemas.microsoft.com/office/drawing/2014/main" id="{09A3E08C-6A89-4E3F-9279-1F7F0C2B3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90" name="Object 7" hidden="1">
          <a:extLst>
            <a:ext uri="{FF2B5EF4-FFF2-40B4-BE49-F238E27FC236}">
              <a16:creationId xmlns:a16="http://schemas.microsoft.com/office/drawing/2014/main" id="{83113FA6-0F87-440B-9BFB-33D6D9317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91" name="Object 8" hidden="1">
          <a:extLst>
            <a:ext uri="{FF2B5EF4-FFF2-40B4-BE49-F238E27FC236}">
              <a16:creationId xmlns:a16="http://schemas.microsoft.com/office/drawing/2014/main" id="{CDA9133D-4BB8-42A9-AFF4-228617A17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92" name="Object 9" hidden="1">
          <a:extLst>
            <a:ext uri="{FF2B5EF4-FFF2-40B4-BE49-F238E27FC236}">
              <a16:creationId xmlns:a16="http://schemas.microsoft.com/office/drawing/2014/main" id="{92D8D113-4C57-4088-B15C-89A02117C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0"/>
    <xdr:pic>
      <xdr:nvPicPr>
        <xdr:cNvPr id="893" name="Object 10" hidden="1">
          <a:extLst>
            <a:ext uri="{FF2B5EF4-FFF2-40B4-BE49-F238E27FC236}">
              <a16:creationId xmlns:a16="http://schemas.microsoft.com/office/drawing/2014/main" id="{71FC0AB0-28D4-449B-924E-3B8D03047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894" name="Object 4" hidden="1">
          <a:extLst>
            <a:ext uri="{FF2B5EF4-FFF2-40B4-BE49-F238E27FC236}">
              <a16:creationId xmlns:a16="http://schemas.microsoft.com/office/drawing/2014/main" id="{D4FD216D-CD49-46A0-9C03-F407A139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895" name="Object 5" hidden="1">
          <a:extLst>
            <a:ext uri="{FF2B5EF4-FFF2-40B4-BE49-F238E27FC236}">
              <a16:creationId xmlns:a16="http://schemas.microsoft.com/office/drawing/2014/main" id="{CB404FBF-248F-4421-97FB-5805E2EC0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896" name="Object 6" hidden="1">
          <a:extLst>
            <a:ext uri="{FF2B5EF4-FFF2-40B4-BE49-F238E27FC236}">
              <a16:creationId xmlns:a16="http://schemas.microsoft.com/office/drawing/2014/main" id="{B744D096-3A6D-47B7-89A7-510FF8A31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897" name="Object 7" hidden="1">
          <a:extLst>
            <a:ext uri="{FF2B5EF4-FFF2-40B4-BE49-F238E27FC236}">
              <a16:creationId xmlns:a16="http://schemas.microsoft.com/office/drawing/2014/main" id="{39E82987-A9AD-40D9-9E2E-448BAE935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898" name="Object 8" hidden="1">
          <a:extLst>
            <a:ext uri="{FF2B5EF4-FFF2-40B4-BE49-F238E27FC236}">
              <a16:creationId xmlns:a16="http://schemas.microsoft.com/office/drawing/2014/main" id="{01B5F17F-1672-48E3-BB3A-4C07E2F82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899" name="Object 9" hidden="1">
          <a:extLst>
            <a:ext uri="{FF2B5EF4-FFF2-40B4-BE49-F238E27FC236}">
              <a16:creationId xmlns:a16="http://schemas.microsoft.com/office/drawing/2014/main" id="{BA0554BD-9F93-4B16-AD27-647E5A34D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301"/>
    <xdr:pic>
      <xdr:nvPicPr>
        <xdr:cNvPr id="900" name="Object 10" hidden="1">
          <a:extLst>
            <a:ext uri="{FF2B5EF4-FFF2-40B4-BE49-F238E27FC236}">
              <a16:creationId xmlns:a16="http://schemas.microsoft.com/office/drawing/2014/main" id="{DC49DFCD-5038-4903-897B-2908212AD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01" name="Object 4" hidden="1">
          <a:extLst>
            <a:ext uri="{FF2B5EF4-FFF2-40B4-BE49-F238E27FC236}">
              <a16:creationId xmlns:a16="http://schemas.microsoft.com/office/drawing/2014/main" id="{0816DD47-C99A-4175-A63E-6CA821D87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02" name="Object 5" hidden="1">
          <a:extLst>
            <a:ext uri="{FF2B5EF4-FFF2-40B4-BE49-F238E27FC236}">
              <a16:creationId xmlns:a16="http://schemas.microsoft.com/office/drawing/2014/main" id="{3BD2A873-FF04-4B07-A132-AA7F206CB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03" name="Object 6" hidden="1">
          <a:extLst>
            <a:ext uri="{FF2B5EF4-FFF2-40B4-BE49-F238E27FC236}">
              <a16:creationId xmlns:a16="http://schemas.microsoft.com/office/drawing/2014/main" id="{42D934F0-9E14-48F1-9CF0-AD475F73F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04" name="Object 7" hidden="1">
          <a:extLst>
            <a:ext uri="{FF2B5EF4-FFF2-40B4-BE49-F238E27FC236}">
              <a16:creationId xmlns:a16="http://schemas.microsoft.com/office/drawing/2014/main" id="{34C590CA-1A35-409D-B8E2-0F304CA86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05" name="Object 8" hidden="1">
          <a:extLst>
            <a:ext uri="{FF2B5EF4-FFF2-40B4-BE49-F238E27FC236}">
              <a16:creationId xmlns:a16="http://schemas.microsoft.com/office/drawing/2014/main" id="{4C185614-C7A9-46B3-A809-6DF5B370E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06" name="Object 9" hidden="1">
          <a:extLst>
            <a:ext uri="{FF2B5EF4-FFF2-40B4-BE49-F238E27FC236}">
              <a16:creationId xmlns:a16="http://schemas.microsoft.com/office/drawing/2014/main" id="{5B755475-1736-4167-8D91-19E15DC7F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07" name="Object 10" hidden="1">
          <a:extLst>
            <a:ext uri="{FF2B5EF4-FFF2-40B4-BE49-F238E27FC236}">
              <a16:creationId xmlns:a16="http://schemas.microsoft.com/office/drawing/2014/main" id="{5009CB4E-0C5E-4D2E-A537-D147BF35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08" name="Object 4" hidden="1">
          <a:extLst>
            <a:ext uri="{FF2B5EF4-FFF2-40B4-BE49-F238E27FC236}">
              <a16:creationId xmlns:a16="http://schemas.microsoft.com/office/drawing/2014/main" id="{ECF6520E-2A63-490E-BBA3-F56FCC5AC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09" name="Object 5" hidden="1">
          <a:extLst>
            <a:ext uri="{FF2B5EF4-FFF2-40B4-BE49-F238E27FC236}">
              <a16:creationId xmlns:a16="http://schemas.microsoft.com/office/drawing/2014/main" id="{F8201506-832E-4F98-9214-9F9297909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10" name="Object 6" hidden="1">
          <a:extLst>
            <a:ext uri="{FF2B5EF4-FFF2-40B4-BE49-F238E27FC236}">
              <a16:creationId xmlns:a16="http://schemas.microsoft.com/office/drawing/2014/main" id="{6792953A-ED23-40FD-A55C-14D831864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11" name="Object 7" hidden="1">
          <a:extLst>
            <a:ext uri="{FF2B5EF4-FFF2-40B4-BE49-F238E27FC236}">
              <a16:creationId xmlns:a16="http://schemas.microsoft.com/office/drawing/2014/main" id="{06442227-E6C9-4D43-87B6-9825C888F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12" name="Object 8" hidden="1">
          <a:extLst>
            <a:ext uri="{FF2B5EF4-FFF2-40B4-BE49-F238E27FC236}">
              <a16:creationId xmlns:a16="http://schemas.microsoft.com/office/drawing/2014/main" id="{E888FF8D-F027-4DC5-B0B5-B5654CD89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13" name="Object 9" hidden="1">
          <a:extLst>
            <a:ext uri="{FF2B5EF4-FFF2-40B4-BE49-F238E27FC236}">
              <a16:creationId xmlns:a16="http://schemas.microsoft.com/office/drawing/2014/main" id="{CE55AB46-D3F6-42F5-A62D-919F53D5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14" name="Object 10" hidden="1">
          <a:extLst>
            <a:ext uri="{FF2B5EF4-FFF2-40B4-BE49-F238E27FC236}">
              <a16:creationId xmlns:a16="http://schemas.microsoft.com/office/drawing/2014/main" id="{97600C2F-F542-41FD-811A-FB3E30907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15" name="Object 4" hidden="1">
          <a:extLst>
            <a:ext uri="{FF2B5EF4-FFF2-40B4-BE49-F238E27FC236}">
              <a16:creationId xmlns:a16="http://schemas.microsoft.com/office/drawing/2014/main" id="{08E329FB-6F46-4ED9-BEE3-C5B0E488F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16" name="Object 5" hidden="1">
          <a:extLst>
            <a:ext uri="{FF2B5EF4-FFF2-40B4-BE49-F238E27FC236}">
              <a16:creationId xmlns:a16="http://schemas.microsoft.com/office/drawing/2014/main" id="{F4DA14F4-544C-44FB-8202-342E2B9FF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17" name="Object 6" hidden="1">
          <a:extLst>
            <a:ext uri="{FF2B5EF4-FFF2-40B4-BE49-F238E27FC236}">
              <a16:creationId xmlns:a16="http://schemas.microsoft.com/office/drawing/2014/main" id="{F96231EF-1B30-4D63-994A-2B031FB9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18" name="Object 7" hidden="1">
          <a:extLst>
            <a:ext uri="{FF2B5EF4-FFF2-40B4-BE49-F238E27FC236}">
              <a16:creationId xmlns:a16="http://schemas.microsoft.com/office/drawing/2014/main" id="{B9C06B26-C399-4621-BEB6-B4C21D7D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19" name="Object 8" hidden="1">
          <a:extLst>
            <a:ext uri="{FF2B5EF4-FFF2-40B4-BE49-F238E27FC236}">
              <a16:creationId xmlns:a16="http://schemas.microsoft.com/office/drawing/2014/main" id="{657DEE8A-DC0F-4D41-B1FF-23CDB79FC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20" name="Object 9" hidden="1">
          <a:extLst>
            <a:ext uri="{FF2B5EF4-FFF2-40B4-BE49-F238E27FC236}">
              <a16:creationId xmlns:a16="http://schemas.microsoft.com/office/drawing/2014/main" id="{BCE630DB-F47C-48FD-A26D-85BCA50AE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33</xdr:row>
      <xdr:rowOff>0</xdr:rowOff>
    </xdr:from>
    <xdr:ext cx="762000" cy="495299"/>
    <xdr:pic>
      <xdr:nvPicPr>
        <xdr:cNvPr id="921" name="Object 10" hidden="1">
          <a:extLst>
            <a:ext uri="{FF2B5EF4-FFF2-40B4-BE49-F238E27FC236}">
              <a16:creationId xmlns:a16="http://schemas.microsoft.com/office/drawing/2014/main" id="{0C4B5396-91D5-459F-9992-3CEC60F78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22" name="Object 4" hidden="1">
          <a:extLst>
            <a:ext uri="{FF2B5EF4-FFF2-40B4-BE49-F238E27FC236}">
              <a16:creationId xmlns:a16="http://schemas.microsoft.com/office/drawing/2014/main" id="{733BC007-A519-44B8-9C32-D3A7D57AC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23" name="Object 5" hidden="1">
          <a:extLst>
            <a:ext uri="{FF2B5EF4-FFF2-40B4-BE49-F238E27FC236}">
              <a16:creationId xmlns:a16="http://schemas.microsoft.com/office/drawing/2014/main" id="{7F6A6718-6D9B-4DB4-B5AE-6A9DBCC3D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24" name="Object 6" hidden="1">
          <a:extLst>
            <a:ext uri="{FF2B5EF4-FFF2-40B4-BE49-F238E27FC236}">
              <a16:creationId xmlns:a16="http://schemas.microsoft.com/office/drawing/2014/main" id="{5A0607AB-6C7C-40CB-A4D4-12FD8AAC3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25" name="Object 7" hidden="1">
          <a:extLst>
            <a:ext uri="{FF2B5EF4-FFF2-40B4-BE49-F238E27FC236}">
              <a16:creationId xmlns:a16="http://schemas.microsoft.com/office/drawing/2014/main" id="{89519099-D427-4F5A-9A89-2CE690AA1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26" name="Object 8" hidden="1">
          <a:extLst>
            <a:ext uri="{FF2B5EF4-FFF2-40B4-BE49-F238E27FC236}">
              <a16:creationId xmlns:a16="http://schemas.microsoft.com/office/drawing/2014/main" id="{9CC42E70-FE73-40BE-B452-45E8D4620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27" name="Object 9" hidden="1">
          <a:extLst>
            <a:ext uri="{FF2B5EF4-FFF2-40B4-BE49-F238E27FC236}">
              <a16:creationId xmlns:a16="http://schemas.microsoft.com/office/drawing/2014/main" id="{0E2E59CD-7486-4B19-975B-985399CAF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28" name="Object 10" hidden="1">
          <a:extLst>
            <a:ext uri="{FF2B5EF4-FFF2-40B4-BE49-F238E27FC236}">
              <a16:creationId xmlns:a16="http://schemas.microsoft.com/office/drawing/2014/main" id="{C5B66F01-E90A-4BE0-AADD-48E04950D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29" name="Object 4" hidden="1">
          <a:extLst>
            <a:ext uri="{FF2B5EF4-FFF2-40B4-BE49-F238E27FC236}">
              <a16:creationId xmlns:a16="http://schemas.microsoft.com/office/drawing/2014/main" id="{AABE0D4C-AFF6-4C99-9FA5-BE43C15C0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30" name="Object 5" hidden="1">
          <a:extLst>
            <a:ext uri="{FF2B5EF4-FFF2-40B4-BE49-F238E27FC236}">
              <a16:creationId xmlns:a16="http://schemas.microsoft.com/office/drawing/2014/main" id="{BB26C7AE-6032-4C23-A6CA-FDAD202F0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31" name="Object 6" hidden="1">
          <a:extLst>
            <a:ext uri="{FF2B5EF4-FFF2-40B4-BE49-F238E27FC236}">
              <a16:creationId xmlns:a16="http://schemas.microsoft.com/office/drawing/2014/main" id="{86EB6ACC-1B98-45D0-A3EC-CDFDC87A4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32" name="Object 7" hidden="1">
          <a:extLst>
            <a:ext uri="{FF2B5EF4-FFF2-40B4-BE49-F238E27FC236}">
              <a16:creationId xmlns:a16="http://schemas.microsoft.com/office/drawing/2014/main" id="{2A88814E-5C5B-4551-B019-AC3FB937A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33" name="Object 8" hidden="1">
          <a:extLst>
            <a:ext uri="{FF2B5EF4-FFF2-40B4-BE49-F238E27FC236}">
              <a16:creationId xmlns:a16="http://schemas.microsoft.com/office/drawing/2014/main" id="{9ADA77B3-38A8-4892-B124-89571C243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34" name="Object 9" hidden="1">
          <a:extLst>
            <a:ext uri="{FF2B5EF4-FFF2-40B4-BE49-F238E27FC236}">
              <a16:creationId xmlns:a16="http://schemas.microsoft.com/office/drawing/2014/main" id="{3822B47C-1150-4C29-9AA1-DCBCE98DA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35" name="Object 10" hidden="1">
          <a:extLst>
            <a:ext uri="{FF2B5EF4-FFF2-40B4-BE49-F238E27FC236}">
              <a16:creationId xmlns:a16="http://schemas.microsoft.com/office/drawing/2014/main" id="{4278DE20-1767-4D54-8427-FB5800900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36" name="Object 4" hidden="1">
          <a:extLst>
            <a:ext uri="{FF2B5EF4-FFF2-40B4-BE49-F238E27FC236}">
              <a16:creationId xmlns:a16="http://schemas.microsoft.com/office/drawing/2014/main" id="{285BB81C-4853-4B3C-BB8C-124095A29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37" name="Object 5" hidden="1">
          <a:extLst>
            <a:ext uri="{FF2B5EF4-FFF2-40B4-BE49-F238E27FC236}">
              <a16:creationId xmlns:a16="http://schemas.microsoft.com/office/drawing/2014/main" id="{728A59E4-B8B7-4E4B-955C-F477B9D1A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38" name="Object 6" hidden="1">
          <a:extLst>
            <a:ext uri="{FF2B5EF4-FFF2-40B4-BE49-F238E27FC236}">
              <a16:creationId xmlns:a16="http://schemas.microsoft.com/office/drawing/2014/main" id="{D41E729C-CFB2-4C6F-9B9C-BCFF1936F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39" name="Object 7" hidden="1">
          <a:extLst>
            <a:ext uri="{FF2B5EF4-FFF2-40B4-BE49-F238E27FC236}">
              <a16:creationId xmlns:a16="http://schemas.microsoft.com/office/drawing/2014/main" id="{8EB2149A-2552-4BB1-96A4-C01F7B93E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40" name="Object 8" hidden="1">
          <a:extLst>
            <a:ext uri="{FF2B5EF4-FFF2-40B4-BE49-F238E27FC236}">
              <a16:creationId xmlns:a16="http://schemas.microsoft.com/office/drawing/2014/main" id="{C8DB6B30-0B84-4C75-8FF9-E5FAFF2C3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41" name="Object 9" hidden="1">
          <a:extLst>
            <a:ext uri="{FF2B5EF4-FFF2-40B4-BE49-F238E27FC236}">
              <a16:creationId xmlns:a16="http://schemas.microsoft.com/office/drawing/2014/main" id="{D3F849B1-EF27-4EBC-8F4E-5E1A2222B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42" name="Object 10" hidden="1">
          <a:extLst>
            <a:ext uri="{FF2B5EF4-FFF2-40B4-BE49-F238E27FC236}">
              <a16:creationId xmlns:a16="http://schemas.microsoft.com/office/drawing/2014/main" id="{6F67BA80-2878-455F-A6D0-FA4B48C86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43" name="Object 4" hidden="1">
          <a:extLst>
            <a:ext uri="{FF2B5EF4-FFF2-40B4-BE49-F238E27FC236}">
              <a16:creationId xmlns:a16="http://schemas.microsoft.com/office/drawing/2014/main" id="{51D2B47B-6691-4037-A7D1-0525294A0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44" name="Object 5" hidden="1">
          <a:extLst>
            <a:ext uri="{FF2B5EF4-FFF2-40B4-BE49-F238E27FC236}">
              <a16:creationId xmlns:a16="http://schemas.microsoft.com/office/drawing/2014/main" id="{23241E24-50FE-4D5C-8A60-5984C573D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45" name="Object 6" hidden="1">
          <a:extLst>
            <a:ext uri="{FF2B5EF4-FFF2-40B4-BE49-F238E27FC236}">
              <a16:creationId xmlns:a16="http://schemas.microsoft.com/office/drawing/2014/main" id="{8A93B06A-E829-4715-AF0F-53BA1A3A0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46" name="Object 7" hidden="1">
          <a:extLst>
            <a:ext uri="{FF2B5EF4-FFF2-40B4-BE49-F238E27FC236}">
              <a16:creationId xmlns:a16="http://schemas.microsoft.com/office/drawing/2014/main" id="{3192F8B3-17E3-482A-97E6-649BB3AA1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47" name="Object 8" hidden="1">
          <a:extLst>
            <a:ext uri="{FF2B5EF4-FFF2-40B4-BE49-F238E27FC236}">
              <a16:creationId xmlns:a16="http://schemas.microsoft.com/office/drawing/2014/main" id="{09A170FA-F77A-4D3F-B30C-94BD21EB0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48" name="Object 9" hidden="1">
          <a:extLst>
            <a:ext uri="{FF2B5EF4-FFF2-40B4-BE49-F238E27FC236}">
              <a16:creationId xmlns:a16="http://schemas.microsoft.com/office/drawing/2014/main" id="{D9A99965-6B1D-4059-A6F6-4EB8EFE94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49" name="Object 10" hidden="1">
          <a:extLst>
            <a:ext uri="{FF2B5EF4-FFF2-40B4-BE49-F238E27FC236}">
              <a16:creationId xmlns:a16="http://schemas.microsoft.com/office/drawing/2014/main" id="{F56688D9-17AD-4122-A86D-6E5ADDB1C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950" name="Object 4" hidden="1">
          <a:extLst>
            <a:ext uri="{FF2B5EF4-FFF2-40B4-BE49-F238E27FC236}">
              <a16:creationId xmlns:a16="http://schemas.microsoft.com/office/drawing/2014/main" id="{204BAB39-E87A-4A5F-8BAC-30150C27D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951" name="Object 5" hidden="1">
          <a:extLst>
            <a:ext uri="{FF2B5EF4-FFF2-40B4-BE49-F238E27FC236}">
              <a16:creationId xmlns:a16="http://schemas.microsoft.com/office/drawing/2014/main" id="{A2FB5DB9-74D5-451B-8CAB-9F82AECA6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952" name="Object 6" hidden="1">
          <a:extLst>
            <a:ext uri="{FF2B5EF4-FFF2-40B4-BE49-F238E27FC236}">
              <a16:creationId xmlns:a16="http://schemas.microsoft.com/office/drawing/2014/main" id="{7133A409-47FE-410C-B318-ECF6C1058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953" name="Object 7" hidden="1">
          <a:extLst>
            <a:ext uri="{FF2B5EF4-FFF2-40B4-BE49-F238E27FC236}">
              <a16:creationId xmlns:a16="http://schemas.microsoft.com/office/drawing/2014/main" id="{DB6A47F4-DCFA-4931-A93C-31AEAC009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954" name="Object 8" hidden="1">
          <a:extLst>
            <a:ext uri="{FF2B5EF4-FFF2-40B4-BE49-F238E27FC236}">
              <a16:creationId xmlns:a16="http://schemas.microsoft.com/office/drawing/2014/main" id="{EB1A5ED1-3300-4943-9363-102024298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955" name="Object 9" hidden="1">
          <a:extLst>
            <a:ext uri="{FF2B5EF4-FFF2-40B4-BE49-F238E27FC236}">
              <a16:creationId xmlns:a16="http://schemas.microsoft.com/office/drawing/2014/main" id="{70A893C3-44A5-431F-BF3D-ACE932EC9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956" name="Object 10" hidden="1">
          <a:extLst>
            <a:ext uri="{FF2B5EF4-FFF2-40B4-BE49-F238E27FC236}">
              <a16:creationId xmlns:a16="http://schemas.microsoft.com/office/drawing/2014/main" id="{D7B132B4-DAEE-4083-B53E-A9993D176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57" name="Object 4" hidden="1">
          <a:extLst>
            <a:ext uri="{FF2B5EF4-FFF2-40B4-BE49-F238E27FC236}">
              <a16:creationId xmlns:a16="http://schemas.microsoft.com/office/drawing/2014/main" id="{207C26AB-56A5-4F55-AF99-55EA8F233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58" name="Object 5" hidden="1">
          <a:extLst>
            <a:ext uri="{FF2B5EF4-FFF2-40B4-BE49-F238E27FC236}">
              <a16:creationId xmlns:a16="http://schemas.microsoft.com/office/drawing/2014/main" id="{F88A4003-5BDD-429E-BAB9-F988D0BC1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59" name="Object 6" hidden="1">
          <a:extLst>
            <a:ext uri="{FF2B5EF4-FFF2-40B4-BE49-F238E27FC236}">
              <a16:creationId xmlns:a16="http://schemas.microsoft.com/office/drawing/2014/main" id="{DEBBB08A-965A-4D17-BBC7-95B18F61B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60" name="Object 7" hidden="1">
          <a:extLst>
            <a:ext uri="{FF2B5EF4-FFF2-40B4-BE49-F238E27FC236}">
              <a16:creationId xmlns:a16="http://schemas.microsoft.com/office/drawing/2014/main" id="{57614D4A-254A-401F-93B4-BD0AAF742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61" name="Object 8" hidden="1">
          <a:extLst>
            <a:ext uri="{FF2B5EF4-FFF2-40B4-BE49-F238E27FC236}">
              <a16:creationId xmlns:a16="http://schemas.microsoft.com/office/drawing/2014/main" id="{6AAA591A-CF75-4B4B-96F1-EE62BBD6C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62" name="Object 9" hidden="1">
          <a:extLst>
            <a:ext uri="{FF2B5EF4-FFF2-40B4-BE49-F238E27FC236}">
              <a16:creationId xmlns:a16="http://schemas.microsoft.com/office/drawing/2014/main" id="{3A4B411D-33E1-4865-90CD-53A2B1EC4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63" name="Object 10" hidden="1">
          <a:extLst>
            <a:ext uri="{FF2B5EF4-FFF2-40B4-BE49-F238E27FC236}">
              <a16:creationId xmlns:a16="http://schemas.microsoft.com/office/drawing/2014/main" id="{6DA5FBEC-7C48-4875-9395-E9352DCC8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64" name="Object 4" hidden="1">
          <a:extLst>
            <a:ext uri="{FF2B5EF4-FFF2-40B4-BE49-F238E27FC236}">
              <a16:creationId xmlns:a16="http://schemas.microsoft.com/office/drawing/2014/main" id="{BB6A1797-AE3F-4211-8005-E5F2225EE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65" name="Object 5" hidden="1">
          <a:extLst>
            <a:ext uri="{FF2B5EF4-FFF2-40B4-BE49-F238E27FC236}">
              <a16:creationId xmlns:a16="http://schemas.microsoft.com/office/drawing/2014/main" id="{55157B68-0910-40EE-97E1-41F186E69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66" name="Object 6" hidden="1">
          <a:extLst>
            <a:ext uri="{FF2B5EF4-FFF2-40B4-BE49-F238E27FC236}">
              <a16:creationId xmlns:a16="http://schemas.microsoft.com/office/drawing/2014/main" id="{F9F84F0C-8B03-4258-B8EE-F18D14B4F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67" name="Object 7" hidden="1">
          <a:extLst>
            <a:ext uri="{FF2B5EF4-FFF2-40B4-BE49-F238E27FC236}">
              <a16:creationId xmlns:a16="http://schemas.microsoft.com/office/drawing/2014/main" id="{2A1F6BEA-3020-4138-B5BC-3700C1C9F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68" name="Object 8" hidden="1">
          <a:extLst>
            <a:ext uri="{FF2B5EF4-FFF2-40B4-BE49-F238E27FC236}">
              <a16:creationId xmlns:a16="http://schemas.microsoft.com/office/drawing/2014/main" id="{CC72F47A-64E8-46A2-AF70-678A4374F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69" name="Object 9" hidden="1">
          <a:extLst>
            <a:ext uri="{FF2B5EF4-FFF2-40B4-BE49-F238E27FC236}">
              <a16:creationId xmlns:a16="http://schemas.microsoft.com/office/drawing/2014/main" id="{E79D7F57-B310-495B-A71D-7D1E55175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70" name="Object 10" hidden="1">
          <a:extLst>
            <a:ext uri="{FF2B5EF4-FFF2-40B4-BE49-F238E27FC236}">
              <a16:creationId xmlns:a16="http://schemas.microsoft.com/office/drawing/2014/main" id="{9F3C615F-F38D-4EB1-A6B2-65A92AD48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71" name="Object 4" hidden="1">
          <a:extLst>
            <a:ext uri="{FF2B5EF4-FFF2-40B4-BE49-F238E27FC236}">
              <a16:creationId xmlns:a16="http://schemas.microsoft.com/office/drawing/2014/main" id="{59B274D2-B703-48B7-BD93-7126E27B6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72" name="Object 5" hidden="1">
          <a:extLst>
            <a:ext uri="{FF2B5EF4-FFF2-40B4-BE49-F238E27FC236}">
              <a16:creationId xmlns:a16="http://schemas.microsoft.com/office/drawing/2014/main" id="{7D35CA23-C7C8-4EF8-B832-34881DE20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73" name="Object 6" hidden="1">
          <a:extLst>
            <a:ext uri="{FF2B5EF4-FFF2-40B4-BE49-F238E27FC236}">
              <a16:creationId xmlns:a16="http://schemas.microsoft.com/office/drawing/2014/main" id="{405CBD38-5E50-42BA-863D-9015F75C0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74" name="Object 7" hidden="1">
          <a:extLst>
            <a:ext uri="{FF2B5EF4-FFF2-40B4-BE49-F238E27FC236}">
              <a16:creationId xmlns:a16="http://schemas.microsoft.com/office/drawing/2014/main" id="{5FC98F03-9BEF-46ED-992A-C5E874385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75" name="Object 8" hidden="1">
          <a:extLst>
            <a:ext uri="{FF2B5EF4-FFF2-40B4-BE49-F238E27FC236}">
              <a16:creationId xmlns:a16="http://schemas.microsoft.com/office/drawing/2014/main" id="{86105DFF-8E43-4D31-AA1E-0310BCC19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76" name="Object 9" hidden="1">
          <a:extLst>
            <a:ext uri="{FF2B5EF4-FFF2-40B4-BE49-F238E27FC236}">
              <a16:creationId xmlns:a16="http://schemas.microsoft.com/office/drawing/2014/main" id="{47229EBF-3EE3-40D4-BF63-395DC3C07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977" name="Object 10" hidden="1">
          <a:extLst>
            <a:ext uri="{FF2B5EF4-FFF2-40B4-BE49-F238E27FC236}">
              <a16:creationId xmlns:a16="http://schemas.microsoft.com/office/drawing/2014/main" id="{D073C214-73FD-4D5F-8C04-B4AD5EA2A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78" name="Object 4" hidden="1">
          <a:extLst>
            <a:ext uri="{FF2B5EF4-FFF2-40B4-BE49-F238E27FC236}">
              <a16:creationId xmlns:a16="http://schemas.microsoft.com/office/drawing/2014/main" id="{6ED3F12E-D5C4-411C-B927-7C27A90F5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79" name="Object 5" hidden="1">
          <a:extLst>
            <a:ext uri="{FF2B5EF4-FFF2-40B4-BE49-F238E27FC236}">
              <a16:creationId xmlns:a16="http://schemas.microsoft.com/office/drawing/2014/main" id="{528CB0DF-43A0-4715-91D0-061062FF3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80" name="Object 6" hidden="1">
          <a:extLst>
            <a:ext uri="{FF2B5EF4-FFF2-40B4-BE49-F238E27FC236}">
              <a16:creationId xmlns:a16="http://schemas.microsoft.com/office/drawing/2014/main" id="{B0E6818E-821D-4525-B7B1-39954D4A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81" name="Object 7" hidden="1">
          <a:extLst>
            <a:ext uri="{FF2B5EF4-FFF2-40B4-BE49-F238E27FC236}">
              <a16:creationId xmlns:a16="http://schemas.microsoft.com/office/drawing/2014/main" id="{CF4BC892-9A08-47B7-BBC2-AE1C7D00A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82" name="Object 8" hidden="1">
          <a:extLst>
            <a:ext uri="{FF2B5EF4-FFF2-40B4-BE49-F238E27FC236}">
              <a16:creationId xmlns:a16="http://schemas.microsoft.com/office/drawing/2014/main" id="{0C1C38B4-3312-46D8-ADEF-39910785F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83" name="Object 9" hidden="1">
          <a:extLst>
            <a:ext uri="{FF2B5EF4-FFF2-40B4-BE49-F238E27FC236}">
              <a16:creationId xmlns:a16="http://schemas.microsoft.com/office/drawing/2014/main" id="{86E11D00-021D-4FDB-A58B-45AECE6A4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84" name="Object 10" hidden="1">
          <a:extLst>
            <a:ext uri="{FF2B5EF4-FFF2-40B4-BE49-F238E27FC236}">
              <a16:creationId xmlns:a16="http://schemas.microsoft.com/office/drawing/2014/main" id="{E781EAB6-2E8C-46E5-BAFB-5A2944BDC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85" name="Object 4" hidden="1">
          <a:extLst>
            <a:ext uri="{FF2B5EF4-FFF2-40B4-BE49-F238E27FC236}">
              <a16:creationId xmlns:a16="http://schemas.microsoft.com/office/drawing/2014/main" id="{FF197018-EB2F-4150-BB99-85BDDCDDD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86" name="Object 5" hidden="1">
          <a:extLst>
            <a:ext uri="{FF2B5EF4-FFF2-40B4-BE49-F238E27FC236}">
              <a16:creationId xmlns:a16="http://schemas.microsoft.com/office/drawing/2014/main" id="{50DD6996-8DA4-4808-ACD2-49482A488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87" name="Object 6" hidden="1">
          <a:extLst>
            <a:ext uri="{FF2B5EF4-FFF2-40B4-BE49-F238E27FC236}">
              <a16:creationId xmlns:a16="http://schemas.microsoft.com/office/drawing/2014/main" id="{014BCA1A-D023-4135-BC5A-91E230677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88" name="Object 7" hidden="1">
          <a:extLst>
            <a:ext uri="{FF2B5EF4-FFF2-40B4-BE49-F238E27FC236}">
              <a16:creationId xmlns:a16="http://schemas.microsoft.com/office/drawing/2014/main" id="{29570671-9838-46B0-B1C4-4E0302DBC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89" name="Object 8" hidden="1">
          <a:extLst>
            <a:ext uri="{FF2B5EF4-FFF2-40B4-BE49-F238E27FC236}">
              <a16:creationId xmlns:a16="http://schemas.microsoft.com/office/drawing/2014/main" id="{1B952B79-F51C-445E-A138-9E9844FD2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90" name="Object 9" hidden="1">
          <a:extLst>
            <a:ext uri="{FF2B5EF4-FFF2-40B4-BE49-F238E27FC236}">
              <a16:creationId xmlns:a16="http://schemas.microsoft.com/office/drawing/2014/main" id="{CE4756CD-057B-4009-9877-6DCB60D13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991" name="Object 10" hidden="1">
          <a:extLst>
            <a:ext uri="{FF2B5EF4-FFF2-40B4-BE49-F238E27FC236}">
              <a16:creationId xmlns:a16="http://schemas.microsoft.com/office/drawing/2014/main" id="{2F3188E8-0BAE-40A2-BBCB-401ED6F24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92" name="Object 4" hidden="1">
          <a:extLst>
            <a:ext uri="{FF2B5EF4-FFF2-40B4-BE49-F238E27FC236}">
              <a16:creationId xmlns:a16="http://schemas.microsoft.com/office/drawing/2014/main" id="{F8D3E8FB-4BD2-4118-8EDE-047A0F8A0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93" name="Object 5" hidden="1">
          <a:extLst>
            <a:ext uri="{FF2B5EF4-FFF2-40B4-BE49-F238E27FC236}">
              <a16:creationId xmlns:a16="http://schemas.microsoft.com/office/drawing/2014/main" id="{4229B222-3FAA-4B7A-9CDB-1D0D72066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94" name="Object 6" hidden="1">
          <a:extLst>
            <a:ext uri="{FF2B5EF4-FFF2-40B4-BE49-F238E27FC236}">
              <a16:creationId xmlns:a16="http://schemas.microsoft.com/office/drawing/2014/main" id="{15FCD8B8-4410-4D62-98C6-546DD62A3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95" name="Object 7" hidden="1">
          <a:extLst>
            <a:ext uri="{FF2B5EF4-FFF2-40B4-BE49-F238E27FC236}">
              <a16:creationId xmlns:a16="http://schemas.microsoft.com/office/drawing/2014/main" id="{9C5D6665-45EC-4F71-A124-18FDEE172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96" name="Object 8" hidden="1">
          <a:extLst>
            <a:ext uri="{FF2B5EF4-FFF2-40B4-BE49-F238E27FC236}">
              <a16:creationId xmlns:a16="http://schemas.microsoft.com/office/drawing/2014/main" id="{553E9151-4F82-4E62-A76B-99612A910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97" name="Object 9" hidden="1">
          <a:extLst>
            <a:ext uri="{FF2B5EF4-FFF2-40B4-BE49-F238E27FC236}">
              <a16:creationId xmlns:a16="http://schemas.microsoft.com/office/drawing/2014/main" id="{44341AF0-BC1D-4B84-8252-75C7CC928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98" name="Object 10" hidden="1">
          <a:extLst>
            <a:ext uri="{FF2B5EF4-FFF2-40B4-BE49-F238E27FC236}">
              <a16:creationId xmlns:a16="http://schemas.microsoft.com/office/drawing/2014/main" id="{263EC51B-2C2B-4BFD-9613-D1AD04E23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999" name="Object 4" hidden="1">
          <a:extLst>
            <a:ext uri="{FF2B5EF4-FFF2-40B4-BE49-F238E27FC236}">
              <a16:creationId xmlns:a16="http://schemas.microsoft.com/office/drawing/2014/main" id="{98A8EE80-A2CF-4558-8106-B22F4ABD8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00" name="Object 5" hidden="1">
          <a:extLst>
            <a:ext uri="{FF2B5EF4-FFF2-40B4-BE49-F238E27FC236}">
              <a16:creationId xmlns:a16="http://schemas.microsoft.com/office/drawing/2014/main" id="{4E776ED0-AA79-4B86-AEF7-D3CB0496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01" name="Object 6" hidden="1">
          <a:extLst>
            <a:ext uri="{FF2B5EF4-FFF2-40B4-BE49-F238E27FC236}">
              <a16:creationId xmlns:a16="http://schemas.microsoft.com/office/drawing/2014/main" id="{7E49EA1E-67F5-4B42-B270-8486E840D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02" name="Object 7" hidden="1">
          <a:extLst>
            <a:ext uri="{FF2B5EF4-FFF2-40B4-BE49-F238E27FC236}">
              <a16:creationId xmlns:a16="http://schemas.microsoft.com/office/drawing/2014/main" id="{20CD92F2-CC9D-491A-A058-934F23693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03" name="Object 8" hidden="1">
          <a:extLst>
            <a:ext uri="{FF2B5EF4-FFF2-40B4-BE49-F238E27FC236}">
              <a16:creationId xmlns:a16="http://schemas.microsoft.com/office/drawing/2014/main" id="{7B472CBA-E9D9-4CCD-8993-8AA6ABE24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04" name="Object 9" hidden="1">
          <a:extLst>
            <a:ext uri="{FF2B5EF4-FFF2-40B4-BE49-F238E27FC236}">
              <a16:creationId xmlns:a16="http://schemas.microsoft.com/office/drawing/2014/main" id="{A1B6C3BA-1F05-41F8-9810-25730B4BF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05" name="Object 10" hidden="1">
          <a:extLst>
            <a:ext uri="{FF2B5EF4-FFF2-40B4-BE49-F238E27FC236}">
              <a16:creationId xmlns:a16="http://schemas.microsoft.com/office/drawing/2014/main" id="{86AC7562-4C05-4D74-A1BD-74F9C639B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06" name="Object 4" hidden="1">
          <a:extLst>
            <a:ext uri="{FF2B5EF4-FFF2-40B4-BE49-F238E27FC236}">
              <a16:creationId xmlns:a16="http://schemas.microsoft.com/office/drawing/2014/main" id="{BF645F8B-04B8-49A4-B451-2AD448D8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07" name="Object 5" hidden="1">
          <a:extLst>
            <a:ext uri="{FF2B5EF4-FFF2-40B4-BE49-F238E27FC236}">
              <a16:creationId xmlns:a16="http://schemas.microsoft.com/office/drawing/2014/main" id="{F90066C7-0302-4606-B689-B4289C418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08" name="Object 6" hidden="1">
          <a:extLst>
            <a:ext uri="{FF2B5EF4-FFF2-40B4-BE49-F238E27FC236}">
              <a16:creationId xmlns:a16="http://schemas.microsoft.com/office/drawing/2014/main" id="{6E8AA110-844B-4257-976D-E68FC85AF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09" name="Object 7" hidden="1">
          <a:extLst>
            <a:ext uri="{FF2B5EF4-FFF2-40B4-BE49-F238E27FC236}">
              <a16:creationId xmlns:a16="http://schemas.microsoft.com/office/drawing/2014/main" id="{E39CC7CF-52AE-47DA-A755-72000949D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10" name="Object 8" hidden="1">
          <a:extLst>
            <a:ext uri="{FF2B5EF4-FFF2-40B4-BE49-F238E27FC236}">
              <a16:creationId xmlns:a16="http://schemas.microsoft.com/office/drawing/2014/main" id="{3EE3D64E-D8EC-410E-91E4-9490D004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11" name="Object 9" hidden="1">
          <a:extLst>
            <a:ext uri="{FF2B5EF4-FFF2-40B4-BE49-F238E27FC236}">
              <a16:creationId xmlns:a16="http://schemas.microsoft.com/office/drawing/2014/main" id="{A51EB38E-C7EA-4960-95F8-5C6211FD7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12" name="Object 10" hidden="1">
          <a:extLst>
            <a:ext uri="{FF2B5EF4-FFF2-40B4-BE49-F238E27FC236}">
              <a16:creationId xmlns:a16="http://schemas.microsoft.com/office/drawing/2014/main" id="{1A2DB326-1BD0-449B-B0D5-51DA8AC4E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13" name="Object 4" hidden="1">
          <a:extLst>
            <a:ext uri="{FF2B5EF4-FFF2-40B4-BE49-F238E27FC236}">
              <a16:creationId xmlns:a16="http://schemas.microsoft.com/office/drawing/2014/main" id="{0AC3CB98-1781-4CEC-9994-9B7DB891F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14" name="Object 5" hidden="1">
          <a:extLst>
            <a:ext uri="{FF2B5EF4-FFF2-40B4-BE49-F238E27FC236}">
              <a16:creationId xmlns:a16="http://schemas.microsoft.com/office/drawing/2014/main" id="{89BE3466-07B2-42BB-AEF9-4CE91942D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15" name="Object 6" hidden="1">
          <a:extLst>
            <a:ext uri="{FF2B5EF4-FFF2-40B4-BE49-F238E27FC236}">
              <a16:creationId xmlns:a16="http://schemas.microsoft.com/office/drawing/2014/main" id="{DC1CC654-6C70-4765-8EC3-7DE17836F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16" name="Object 7" hidden="1">
          <a:extLst>
            <a:ext uri="{FF2B5EF4-FFF2-40B4-BE49-F238E27FC236}">
              <a16:creationId xmlns:a16="http://schemas.microsoft.com/office/drawing/2014/main" id="{0ABCEF4E-44D5-4468-86A8-CE314969B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17" name="Object 8" hidden="1">
          <a:extLst>
            <a:ext uri="{FF2B5EF4-FFF2-40B4-BE49-F238E27FC236}">
              <a16:creationId xmlns:a16="http://schemas.microsoft.com/office/drawing/2014/main" id="{759E19DB-E273-4AE4-BD75-97BB02E5D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18" name="Object 9" hidden="1">
          <a:extLst>
            <a:ext uri="{FF2B5EF4-FFF2-40B4-BE49-F238E27FC236}">
              <a16:creationId xmlns:a16="http://schemas.microsoft.com/office/drawing/2014/main" id="{17020A3E-DFC7-4D02-BE74-5BF14DCDC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19" name="Object 10" hidden="1">
          <a:extLst>
            <a:ext uri="{FF2B5EF4-FFF2-40B4-BE49-F238E27FC236}">
              <a16:creationId xmlns:a16="http://schemas.microsoft.com/office/drawing/2014/main" id="{2E34D0B1-8057-451E-8AE1-BD2177AB1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20" name="Object 4" hidden="1">
          <a:extLst>
            <a:ext uri="{FF2B5EF4-FFF2-40B4-BE49-F238E27FC236}">
              <a16:creationId xmlns:a16="http://schemas.microsoft.com/office/drawing/2014/main" id="{7C7374AE-183F-4E62-87B2-94ADD721E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21" name="Object 5" hidden="1">
          <a:extLst>
            <a:ext uri="{FF2B5EF4-FFF2-40B4-BE49-F238E27FC236}">
              <a16:creationId xmlns:a16="http://schemas.microsoft.com/office/drawing/2014/main" id="{EE5CAFE1-79DF-4187-8C64-30F530627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22" name="Object 6" hidden="1">
          <a:extLst>
            <a:ext uri="{FF2B5EF4-FFF2-40B4-BE49-F238E27FC236}">
              <a16:creationId xmlns:a16="http://schemas.microsoft.com/office/drawing/2014/main" id="{85C23096-52F4-492B-B636-32C7A5A7C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23" name="Object 7" hidden="1">
          <a:extLst>
            <a:ext uri="{FF2B5EF4-FFF2-40B4-BE49-F238E27FC236}">
              <a16:creationId xmlns:a16="http://schemas.microsoft.com/office/drawing/2014/main" id="{7C695F50-E7BC-45D2-BEFC-616EF6DA0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24" name="Object 8" hidden="1">
          <a:extLst>
            <a:ext uri="{FF2B5EF4-FFF2-40B4-BE49-F238E27FC236}">
              <a16:creationId xmlns:a16="http://schemas.microsoft.com/office/drawing/2014/main" id="{B1F7216A-C68D-4035-AD01-290AA03C6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25" name="Object 9" hidden="1">
          <a:extLst>
            <a:ext uri="{FF2B5EF4-FFF2-40B4-BE49-F238E27FC236}">
              <a16:creationId xmlns:a16="http://schemas.microsoft.com/office/drawing/2014/main" id="{601E46B5-42E0-44AD-A234-15FF992E5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26" name="Object 10" hidden="1">
          <a:extLst>
            <a:ext uri="{FF2B5EF4-FFF2-40B4-BE49-F238E27FC236}">
              <a16:creationId xmlns:a16="http://schemas.microsoft.com/office/drawing/2014/main" id="{63783569-2DE0-48F3-A457-92D2134BA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27" name="Object 4" hidden="1">
          <a:extLst>
            <a:ext uri="{FF2B5EF4-FFF2-40B4-BE49-F238E27FC236}">
              <a16:creationId xmlns:a16="http://schemas.microsoft.com/office/drawing/2014/main" id="{263C227E-12BC-4E5C-B2AE-EBACFF2CB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28" name="Object 5" hidden="1">
          <a:extLst>
            <a:ext uri="{FF2B5EF4-FFF2-40B4-BE49-F238E27FC236}">
              <a16:creationId xmlns:a16="http://schemas.microsoft.com/office/drawing/2014/main" id="{D0504AC8-18A5-4C69-BCB5-506B1454B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29" name="Object 6" hidden="1">
          <a:extLst>
            <a:ext uri="{FF2B5EF4-FFF2-40B4-BE49-F238E27FC236}">
              <a16:creationId xmlns:a16="http://schemas.microsoft.com/office/drawing/2014/main" id="{22B5BC8D-61E0-4D1B-941B-A4748EA4F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30" name="Object 7" hidden="1">
          <a:extLst>
            <a:ext uri="{FF2B5EF4-FFF2-40B4-BE49-F238E27FC236}">
              <a16:creationId xmlns:a16="http://schemas.microsoft.com/office/drawing/2014/main" id="{F31BD085-6257-4FEB-A3E9-4B0207EE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31" name="Object 8" hidden="1">
          <a:extLst>
            <a:ext uri="{FF2B5EF4-FFF2-40B4-BE49-F238E27FC236}">
              <a16:creationId xmlns:a16="http://schemas.microsoft.com/office/drawing/2014/main" id="{EA225CAD-12E9-46B9-96C1-994171A6F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32" name="Object 9" hidden="1">
          <a:extLst>
            <a:ext uri="{FF2B5EF4-FFF2-40B4-BE49-F238E27FC236}">
              <a16:creationId xmlns:a16="http://schemas.microsoft.com/office/drawing/2014/main" id="{E3B608F0-23F6-4F02-8597-51085AC3D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33" name="Object 10" hidden="1">
          <a:extLst>
            <a:ext uri="{FF2B5EF4-FFF2-40B4-BE49-F238E27FC236}">
              <a16:creationId xmlns:a16="http://schemas.microsoft.com/office/drawing/2014/main" id="{79C567D9-ECA3-41EB-A6CE-3BAFA1C2E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34" name="Object 4" hidden="1">
          <a:extLst>
            <a:ext uri="{FF2B5EF4-FFF2-40B4-BE49-F238E27FC236}">
              <a16:creationId xmlns:a16="http://schemas.microsoft.com/office/drawing/2014/main" id="{FF4C50A4-C899-4C2F-B698-63B096089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35" name="Object 5" hidden="1">
          <a:extLst>
            <a:ext uri="{FF2B5EF4-FFF2-40B4-BE49-F238E27FC236}">
              <a16:creationId xmlns:a16="http://schemas.microsoft.com/office/drawing/2014/main" id="{EB434D59-45D3-4CA6-87ED-FF0B24C5C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36" name="Object 6" hidden="1">
          <a:extLst>
            <a:ext uri="{FF2B5EF4-FFF2-40B4-BE49-F238E27FC236}">
              <a16:creationId xmlns:a16="http://schemas.microsoft.com/office/drawing/2014/main" id="{5C44E315-DC7B-4709-990E-442628168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37" name="Object 7" hidden="1">
          <a:extLst>
            <a:ext uri="{FF2B5EF4-FFF2-40B4-BE49-F238E27FC236}">
              <a16:creationId xmlns:a16="http://schemas.microsoft.com/office/drawing/2014/main" id="{BF19B62D-5A9B-4EAC-9B79-28E1582F6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38" name="Object 8" hidden="1">
          <a:extLst>
            <a:ext uri="{FF2B5EF4-FFF2-40B4-BE49-F238E27FC236}">
              <a16:creationId xmlns:a16="http://schemas.microsoft.com/office/drawing/2014/main" id="{2120A263-FEFD-41F1-9BCC-ABD533146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39" name="Object 9" hidden="1">
          <a:extLst>
            <a:ext uri="{FF2B5EF4-FFF2-40B4-BE49-F238E27FC236}">
              <a16:creationId xmlns:a16="http://schemas.microsoft.com/office/drawing/2014/main" id="{C5573A70-C98B-4A2C-A2AD-591F7B26F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40" name="Object 10" hidden="1">
          <a:extLst>
            <a:ext uri="{FF2B5EF4-FFF2-40B4-BE49-F238E27FC236}">
              <a16:creationId xmlns:a16="http://schemas.microsoft.com/office/drawing/2014/main" id="{8B8D4AC0-5BC1-473C-B188-CF15A6F18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41" name="Object 4" hidden="1">
          <a:extLst>
            <a:ext uri="{FF2B5EF4-FFF2-40B4-BE49-F238E27FC236}">
              <a16:creationId xmlns:a16="http://schemas.microsoft.com/office/drawing/2014/main" id="{3D68E348-18BD-44DB-89E4-073B2ED7C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42" name="Object 5" hidden="1">
          <a:extLst>
            <a:ext uri="{FF2B5EF4-FFF2-40B4-BE49-F238E27FC236}">
              <a16:creationId xmlns:a16="http://schemas.microsoft.com/office/drawing/2014/main" id="{826EA24C-B95B-4160-B376-565E9855C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43" name="Object 6" hidden="1">
          <a:extLst>
            <a:ext uri="{FF2B5EF4-FFF2-40B4-BE49-F238E27FC236}">
              <a16:creationId xmlns:a16="http://schemas.microsoft.com/office/drawing/2014/main" id="{434896B0-5954-4B5A-BC40-CACCF1D9D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44" name="Object 7" hidden="1">
          <a:extLst>
            <a:ext uri="{FF2B5EF4-FFF2-40B4-BE49-F238E27FC236}">
              <a16:creationId xmlns:a16="http://schemas.microsoft.com/office/drawing/2014/main" id="{E399E976-983B-42B2-A490-A5D28556F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45" name="Object 8" hidden="1">
          <a:extLst>
            <a:ext uri="{FF2B5EF4-FFF2-40B4-BE49-F238E27FC236}">
              <a16:creationId xmlns:a16="http://schemas.microsoft.com/office/drawing/2014/main" id="{29535C37-DF82-4567-8ADD-B473DCEA0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46" name="Object 9" hidden="1">
          <a:extLst>
            <a:ext uri="{FF2B5EF4-FFF2-40B4-BE49-F238E27FC236}">
              <a16:creationId xmlns:a16="http://schemas.microsoft.com/office/drawing/2014/main" id="{5FF7DFB6-7566-43C9-BDC8-DEA0DA8D1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47" name="Object 10" hidden="1">
          <a:extLst>
            <a:ext uri="{FF2B5EF4-FFF2-40B4-BE49-F238E27FC236}">
              <a16:creationId xmlns:a16="http://schemas.microsoft.com/office/drawing/2014/main" id="{82095394-9979-4226-8BD9-77D3E8121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48" name="Object 4" hidden="1">
          <a:extLst>
            <a:ext uri="{FF2B5EF4-FFF2-40B4-BE49-F238E27FC236}">
              <a16:creationId xmlns:a16="http://schemas.microsoft.com/office/drawing/2014/main" id="{AE5DDB19-6483-4F5C-BD81-2C144C37C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49" name="Object 5" hidden="1">
          <a:extLst>
            <a:ext uri="{FF2B5EF4-FFF2-40B4-BE49-F238E27FC236}">
              <a16:creationId xmlns:a16="http://schemas.microsoft.com/office/drawing/2014/main" id="{A79D197F-069E-4DE9-AC38-6037F17F7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50" name="Object 6" hidden="1">
          <a:extLst>
            <a:ext uri="{FF2B5EF4-FFF2-40B4-BE49-F238E27FC236}">
              <a16:creationId xmlns:a16="http://schemas.microsoft.com/office/drawing/2014/main" id="{E23B3ECD-57FE-47F0-AC3B-31F369353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51" name="Object 7" hidden="1">
          <a:extLst>
            <a:ext uri="{FF2B5EF4-FFF2-40B4-BE49-F238E27FC236}">
              <a16:creationId xmlns:a16="http://schemas.microsoft.com/office/drawing/2014/main" id="{A169E2D0-4CE9-4083-BC79-1A1CA13DA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52" name="Object 8" hidden="1">
          <a:extLst>
            <a:ext uri="{FF2B5EF4-FFF2-40B4-BE49-F238E27FC236}">
              <a16:creationId xmlns:a16="http://schemas.microsoft.com/office/drawing/2014/main" id="{89DF4093-6223-4090-B24E-0C013F38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53" name="Object 9" hidden="1">
          <a:extLst>
            <a:ext uri="{FF2B5EF4-FFF2-40B4-BE49-F238E27FC236}">
              <a16:creationId xmlns:a16="http://schemas.microsoft.com/office/drawing/2014/main" id="{39C75509-107E-4524-82E1-AC69DFBD6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54" name="Object 10" hidden="1">
          <a:extLst>
            <a:ext uri="{FF2B5EF4-FFF2-40B4-BE49-F238E27FC236}">
              <a16:creationId xmlns:a16="http://schemas.microsoft.com/office/drawing/2014/main" id="{F6045011-B13B-4678-B909-24A2536C7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55" name="Object 4" hidden="1">
          <a:extLst>
            <a:ext uri="{FF2B5EF4-FFF2-40B4-BE49-F238E27FC236}">
              <a16:creationId xmlns:a16="http://schemas.microsoft.com/office/drawing/2014/main" id="{E54F9429-DC1E-4DF5-BC56-7E20ACA52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56" name="Object 5" hidden="1">
          <a:extLst>
            <a:ext uri="{FF2B5EF4-FFF2-40B4-BE49-F238E27FC236}">
              <a16:creationId xmlns:a16="http://schemas.microsoft.com/office/drawing/2014/main" id="{859E4CAB-8D26-4C1E-BD18-60F213D6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57" name="Object 6" hidden="1">
          <a:extLst>
            <a:ext uri="{FF2B5EF4-FFF2-40B4-BE49-F238E27FC236}">
              <a16:creationId xmlns:a16="http://schemas.microsoft.com/office/drawing/2014/main" id="{6D446289-0A13-4DEB-93C1-7AD7E57F2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58" name="Object 7" hidden="1">
          <a:extLst>
            <a:ext uri="{FF2B5EF4-FFF2-40B4-BE49-F238E27FC236}">
              <a16:creationId xmlns:a16="http://schemas.microsoft.com/office/drawing/2014/main" id="{20DE73AB-1ED6-437B-8453-74BD6EE4E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59" name="Object 8" hidden="1">
          <a:extLst>
            <a:ext uri="{FF2B5EF4-FFF2-40B4-BE49-F238E27FC236}">
              <a16:creationId xmlns:a16="http://schemas.microsoft.com/office/drawing/2014/main" id="{86F210F8-875C-4704-AA21-E6209A383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60" name="Object 9" hidden="1">
          <a:extLst>
            <a:ext uri="{FF2B5EF4-FFF2-40B4-BE49-F238E27FC236}">
              <a16:creationId xmlns:a16="http://schemas.microsoft.com/office/drawing/2014/main" id="{2A161055-A683-4FCE-BFB9-B1C6D7C12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061" name="Object 10" hidden="1">
          <a:extLst>
            <a:ext uri="{FF2B5EF4-FFF2-40B4-BE49-F238E27FC236}">
              <a16:creationId xmlns:a16="http://schemas.microsoft.com/office/drawing/2014/main" id="{0737B451-CBF4-4297-8D39-7A50B71A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62" name="Object 4" hidden="1">
          <a:extLst>
            <a:ext uri="{FF2B5EF4-FFF2-40B4-BE49-F238E27FC236}">
              <a16:creationId xmlns:a16="http://schemas.microsoft.com/office/drawing/2014/main" id="{5E40AFF2-94AA-45F2-BC1B-2383696CA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63" name="Object 5" hidden="1">
          <a:extLst>
            <a:ext uri="{FF2B5EF4-FFF2-40B4-BE49-F238E27FC236}">
              <a16:creationId xmlns:a16="http://schemas.microsoft.com/office/drawing/2014/main" id="{637727E1-CB6E-47BF-BE3B-161605315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64" name="Object 6" hidden="1">
          <a:extLst>
            <a:ext uri="{FF2B5EF4-FFF2-40B4-BE49-F238E27FC236}">
              <a16:creationId xmlns:a16="http://schemas.microsoft.com/office/drawing/2014/main" id="{2890D535-E189-4CC2-9110-9D94C1650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65" name="Object 7" hidden="1">
          <a:extLst>
            <a:ext uri="{FF2B5EF4-FFF2-40B4-BE49-F238E27FC236}">
              <a16:creationId xmlns:a16="http://schemas.microsoft.com/office/drawing/2014/main" id="{C74D2FE6-AF7F-4C47-A860-BD4E12A4E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66" name="Object 8" hidden="1">
          <a:extLst>
            <a:ext uri="{FF2B5EF4-FFF2-40B4-BE49-F238E27FC236}">
              <a16:creationId xmlns:a16="http://schemas.microsoft.com/office/drawing/2014/main" id="{804CEBB6-C249-4B2B-987D-53E18C9B9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67" name="Object 9" hidden="1">
          <a:extLst>
            <a:ext uri="{FF2B5EF4-FFF2-40B4-BE49-F238E27FC236}">
              <a16:creationId xmlns:a16="http://schemas.microsoft.com/office/drawing/2014/main" id="{0E2CF252-798E-41DD-BF9B-D7F3EA2E6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068" name="Object 10" hidden="1">
          <a:extLst>
            <a:ext uri="{FF2B5EF4-FFF2-40B4-BE49-F238E27FC236}">
              <a16:creationId xmlns:a16="http://schemas.microsoft.com/office/drawing/2014/main" id="{7C81BF76-7897-4912-939A-0F7D5C5F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69" name="Object 4" hidden="1">
          <a:extLst>
            <a:ext uri="{FF2B5EF4-FFF2-40B4-BE49-F238E27FC236}">
              <a16:creationId xmlns:a16="http://schemas.microsoft.com/office/drawing/2014/main" id="{EA6B66F3-1300-4C91-B36D-08347259F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70" name="Object 5" hidden="1">
          <a:extLst>
            <a:ext uri="{FF2B5EF4-FFF2-40B4-BE49-F238E27FC236}">
              <a16:creationId xmlns:a16="http://schemas.microsoft.com/office/drawing/2014/main" id="{AE540929-CD34-4553-8F22-07D420D7E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71" name="Object 6" hidden="1">
          <a:extLst>
            <a:ext uri="{FF2B5EF4-FFF2-40B4-BE49-F238E27FC236}">
              <a16:creationId xmlns:a16="http://schemas.microsoft.com/office/drawing/2014/main" id="{C6541928-B881-45A1-9DB5-9EC1CDC4A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72" name="Object 7" hidden="1">
          <a:extLst>
            <a:ext uri="{FF2B5EF4-FFF2-40B4-BE49-F238E27FC236}">
              <a16:creationId xmlns:a16="http://schemas.microsoft.com/office/drawing/2014/main" id="{15BDFBE5-6502-44EC-B819-BCD99FE95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73" name="Object 8" hidden="1">
          <a:extLst>
            <a:ext uri="{FF2B5EF4-FFF2-40B4-BE49-F238E27FC236}">
              <a16:creationId xmlns:a16="http://schemas.microsoft.com/office/drawing/2014/main" id="{2FBB2F91-990B-444F-90B9-0D0783737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74" name="Object 9" hidden="1">
          <a:extLst>
            <a:ext uri="{FF2B5EF4-FFF2-40B4-BE49-F238E27FC236}">
              <a16:creationId xmlns:a16="http://schemas.microsoft.com/office/drawing/2014/main" id="{99D83EA1-3BA0-4659-9319-E5ED88255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75" name="Object 10" hidden="1">
          <a:extLst>
            <a:ext uri="{FF2B5EF4-FFF2-40B4-BE49-F238E27FC236}">
              <a16:creationId xmlns:a16="http://schemas.microsoft.com/office/drawing/2014/main" id="{3CD8DC83-B8BB-41C3-AF4A-B7D1556B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76" name="Object 4" hidden="1">
          <a:extLst>
            <a:ext uri="{FF2B5EF4-FFF2-40B4-BE49-F238E27FC236}">
              <a16:creationId xmlns:a16="http://schemas.microsoft.com/office/drawing/2014/main" id="{1ADB89BF-D9CE-48DD-AB37-131828571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77" name="Object 5" hidden="1">
          <a:extLst>
            <a:ext uri="{FF2B5EF4-FFF2-40B4-BE49-F238E27FC236}">
              <a16:creationId xmlns:a16="http://schemas.microsoft.com/office/drawing/2014/main" id="{EDD875F5-D7F4-4B4A-8B39-A51E36161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78" name="Object 6" hidden="1">
          <a:extLst>
            <a:ext uri="{FF2B5EF4-FFF2-40B4-BE49-F238E27FC236}">
              <a16:creationId xmlns:a16="http://schemas.microsoft.com/office/drawing/2014/main" id="{465C5FFB-E653-48DF-81C1-3922D9B23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79" name="Object 7" hidden="1">
          <a:extLst>
            <a:ext uri="{FF2B5EF4-FFF2-40B4-BE49-F238E27FC236}">
              <a16:creationId xmlns:a16="http://schemas.microsoft.com/office/drawing/2014/main" id="{101F9157-4F5A-43F5-9A7A-A30FC4EE7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80" name="Object 8" hidden="1">
          <a:extLst>
            <a:ext uri="{FF2B5EF4-FFF2-40B4-BE49-F238E27FC236}">
              <a16:creationId xmlns:a16="http://schemas.microsoft.com/office/drawing/2014/main" id="{C9698DB9-6E5D-4D5A-843C-36F14C126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81" name="Object 9" hidden="1">
          <a:extLst>
            <a:ext uri="{FF2B5EF4-FFF2-40B4-BE49-F238E27FC236}">
              <a16:creationId xmlns:a16="http://schemas.microsoft.com/office/drawing/2014/main" id="{8940C3FD-B66A-4005-B4A9-7158ECBA6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82" name="Object 10" hidden="1">
          <a:extLst>
            <a:ext uri="{FF2B5EF4-FFF2-40B4-BE49-F238E27FC236}">
              <a16:creationId xmlns:a16="http://schemas.microsoft.com/office/drawing/2014/main" id="{87A59E21-5A55-4695-8022-3ECCDAEAA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83" name="Object 4" hidden="1">
          <a:extLst>
            <a:ext uri="{FF2B5EF4-FFF2-40B4-BE49-F238E27FC236}">
              <a16:creationId xmlns:a16="http://schemas.microsoft.com/office/drawing/2014/main" id="{ACF813FE-9A8E-4C26-B010-4AA599754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84" name="Object 5" hidden="1">
          <a:extLst>
            <a:ext uri="{FF2B5EF4-FFF2-40B4-BE49-F238E27FC236}">
              <a16:creationId xmlns:a16="http://schemas.microsoft.com/office/drawing/2014/main" id="{55895EAB-96CE-4586-9831-BDF604F4F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85" name="Object 6" hidden="1">
          <a:extLst>
            <a:ext uri="{FF2B5EF4-FFF2-40B4-BE49-F238E27FC236}">
              <a16:creationId xmlns:a16="http://schemas.microsoft.com/office/drawing/2014/main" id="{D8A09ED9-E019-4282-8409-97A336150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86" name="Object 7" hidden="1">
          <a:extLst>
            <a:ext uri="{FF2B5EF4-FFF2-40B4-BE49-F238E27FC236}">
              <a16:creationId xmlns:a16="http://schemas.microsoft.com/office/drawing/2014/main" id="{0890ED79-8F5C-4879-98D2-8DF540DE0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87" name="Object 8" hidden="1">
          <a:extLst>
            <a:ext uri="{FF2B5EF4-FFF2-40B4-BE49-F238E27FC236}">
              <a16:creationId xmlns:a16="http://schemas.microsoft.com/office/drawing/2014/main" id="{CF582D7D-4815-4237-A219-7CD76E8EF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88" name="Object 9" hidden="1">
          <a:extLst>
            <a:ext uri="{FF2B5EF4-FFF2-40B4-BE49-F238E27FC236}">
              <a16:creationId xmlns:a16="http://schemas.microsoft.com/office/drawing/2014/main" id="{7372786F-1C5A-47DB-A939-9BCFFCEDF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089" name="Object 10" hidden="1">
          <a:extLst>
            <a:ext uri="{FF2B5EF4-FFF2-40B4-BE49-F238E27FC236}">
              <a16:creationId xmlns:a16="http://schemas.microsoft.com/office/drawing/2014/main" id="{ADF34E73-9732-482D-862A-7520292D4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90" name="Object 4" hidden="1">
          <a:extLst>
            <a:ext uri="{FF2B5EF4-FFF2-40B4-BE49-F238E27FC236}">
              <a16:creationId xmlns:a16="http://schemas.microsoft.com/office/drawing/2014/main" id="{C0100541-1F84-44EB-953B-968E16EE1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91" name="Object 5" hidden="1">
          <a:extLst>
            <a:ext uri="{FF2B5EF4-FFF2-40B4-BE49-F238E27FC236}">
              <a16:creationId xmlns:a16="http://schemas.microsoft.com/office/drawing/2014/main" id="{FFE6641D-2164-45F8-86AD-D75281C91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92" name="Object 6" hidden="1">
          <a:extLst>
            <a:ext uri="{FF2B5EF4-FFF2-40B4-BE49-F238E27FC236}">
              <a16:creationId xmlns:a16="http://schemas.microsoft.com/office/drawing/2014/main" id="{B5D1AF46-1FA9-43B5-9DCE-A7CEB4038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93" name="Object 7" hidden="1">
          <a:extLst>
            <a:ext uri="{FF2B5EF4-FFF2-40B4-BE49-F238E27FC236}">
              <a16:creationId xmlns:a16="http://schemas.microsoft.com/office/drawing/2014/main" id="{844F8651-9372-4A00-9543-C42E3AE62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94" name="Object 8" hidden="1">
          <a:extLst>
            <a:ext uri="{FF2B5EF4-FFF2-40B4-BE49-F238E27FC236}">
              <a16:creationId xmlns:a16="http://schemas.microsoft.com/office/drawing/2014/main" id="{987E1BBA-F318-40C3-813E-98B465C72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95" name="Object 9" hidden="1">
          <a:extLst>
            <a:ext uri="{FF2B5EF4-FFF2-40B4-BE49-F238E27FC236}">
              <a16:creationId xmlns:a16="http://schemas.microsoft.com/office/drawing/2014/main" id="{BFFC2426-E383-4A8A-9984-88B867949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96" name="Object 10" hidden="1">
          <a:extLst>
            <a:ext uri="{FF2B5EF4-FFF2-40B4-BE49-F238E27FC236}">
              <a16:creationId xmlns:a16="http://schemas.microsoft.com/office/drawing/2014/main" id="{CF9D9B7B-B21C-4F7F-BB70-AEF66E1D7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97" name="Object 4" hidden="1">
          <a:extLst>
            <a:ext uri="{FF2B5EF4-FFF2-40B4-BE49-F238E27FC236}">
              <a16:creationId xmlns:a16="http://schemas.microsoft.com/office/drawing/2014/main" id="{A75FF1EA-6659-409F-8A82-EFDF1D7F7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98" name="Object 5" hidden="1">
          <a:extLst>
            <a:ext uri="{FF2B5EF4-FFF2-40B4-BE49-F238E27FC236}">
              <a16:creationId xmlns:a16="http://schemas.microsoft.com/office/drawing/2014/main" id="{E90C6B2B-4E22-4EEB-9ED2-A837B6B5E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099" name="Object 6" hidden="1">
          <a:extLst>
            <a:ext uri="{FF2B5EF4-FFF2-40B4-BE49-F238E27FC236}">
              <a16:creationId xmlns:a16="http://schemas.microsoft.com/office/drawing/2014/main" id="{4DB8E52F-EA93-46A9-A3F9-B3A8BDEA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00" name="Object 7" hidden="1">
          <a:extLst>
            <a:ext uri="{FF2B5EF4-FFF2-40B4-BE49-F238E27FC236}">
              <a16:creationId xmlns:a16="http://schemas.microsoft.com/office/drawing/2014/main" id="{877E37F9-E022-4629-9FAE-1BD581671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01" name="Object 8" hidden="1">
          <a:extLst>
            <a:ext uri="{FF2B5EF4-FFF2-40B4-BE49-F238E27FC236}">
              <a16:creationId xmlns:a16="http://schemas.microsoft.com/office/drawing/2014/main" id="{6E3DF530-5433-4769-AB85-7F76C7704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02" name="Object 9" hidden="1">
          <a:extLst>
            <a:ext uri="{FF2B5EF4-FFF2-40B4-BE49-F238E27FC236}">
              <a16:creationId xmlns:a16="http://schemas.microsoft.com/office/drawing/2014/main" id="{D7A7A1DD-21D9-4941-82E5-385BEE846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03" name="Object 10" hidden="1">
          <a:extLst>
            <a:ext uri="{FF2B5EF4-FFF2-40B4-BE49-F238E27FC236}">
              <a16:creationId xmlns:a16="http://schemas.microsoft.com/office/drawing/2014/main" id="{D3816EF3-B105-4EA1-854D-DFA548AD5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04" name="Object 4" hidden="1">
          <a:extLst>
            <a:ext uri="{FF2B5EF4-FFF2-40B4-BE49-F238E27FC236}">
              <a16:creationId xmlns:a16="http://schemas.microsoft.com/office/drawing/2014/main" id="{415E58C9-3013-4A20-9299-1B7A40E52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05" name="Object 5" hidden="1">
          <a:extLst>
            <a:ext uri="{FF2B5EF4-FFF2-40B4-BE49-F238E27FC236}">
              <a16:creationId xmlns:a16="http://schemas.microsoft.com/office/drawing/2014/main" id="{A4082FEB-801F-49E2-9412-99A592B3C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06" name="Object 6" hidden="1">
          <a:extLst>
            <a:ext uri="{FF2B5EF4-FFF2-40B4-BE49-F238E27FC236}">
              <a16:creationId xmlns:a16="http://schemas.microsoft.com/office/drawing/2014/main" id="{36F6636C-1112-4430-B6D1-174FA83BB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07" name="Object 7" hidden="1">
          <a:extLst>
            <a:ext uri="{FF2B5EF4-FFF2-40B4-BE49-F238E27FC236}">
              <a16:creationId xmlns:a16="http://schemas.microsoft.com/office/drawing/2014/main" id="{1ED9EEB4-64DF-4853-9A50-23B1A5691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08" name="Object 8" hidden="1">
          <a:extLst>
            <a:ext uri="{FF2B5EF4-FFF2-40B4-BE49-F238E27FC236}">
              <a16:creationId xmlns:a16="http://schemas.microsoft.com/office/drawing/2014/main" id="{31909084-32CF-435F-9CBE-97E1A2066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09" name="Object 9" hidden="1">
          <a:extLst>
            <a:ext uri="{FF2B5EF4-FFF2-40B4-BE49-F238E27FC236}">
              <a16:creationId xmlns:a16="http://schemas.microsoft.com/office/drawing/2014/main" id="{BB664AA3-6CD7-41D3-9858-019588EFA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10" name="Object 10" hidden="1">
          <a:extLst>
            <a:ext uri="{FF2B5EF4-FFF2-40B4-BE49-F238E27FC236}">
              <a16:creationId xmlns:a16="http://schemas.microsoft.com/office/drawing/2014/main" id="{70885C31-3935-44AD-BD48-F404E0B04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11" name="Object 4" hidden="1">
          <a:extLst>
            <a:ext uri="{FF2B5EF4-FFF2-40B4-BE49-F238E27FC236}">
              <a16:creationId xmlns:a16="http://schemas.microsoft.com/office/drawing/2014/main" id="{E9A81324-080C-4B93-A7A9-DB895445C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12" name="Object 5" hidden="1">
          <a:extLst>
            <a:ext uri="{FF2B5EF4-FFF2-40B4-BE49-F238E27FC236}">
              <a16:creationId xmlns:a16="http://schemas.microsoft.com/office/drawing/2014/main" id="{1EE1413B-02A5-4FB6-BBA1-8C9B65CCF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13" name="Object 6" hidden="1">
          <a:extLst>
            <a:ext uri="{FF2B5EF4-FFF2-40B4-BE49-F238E27FC236}">
              <a16:creationId xmlns:a16="http://schemas.microsoft.com/office/drawing/2014/main" id="{D5B3DF88-F6C6-46C7-B629-82F2E2656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14" name="Object 7" hidden="1">
          <a:extLst>
            <a:ext uri="{FF2B5EF4-FFF2-40B4-BE49-F238E27FC236}">
              <a16:creationId xmlns:a16="http://schemas.microsoft.com/office/drawing/2014/main" id="{709D72A1-ED4F-4DE0-9336-85F33AD05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15" name="Object 8" hidden="1">
          <a:extLst>
            <a:ext uri="{FF2B5EF4-FFF2-40B4-BE49-F238E27FC236}">
              <a16:creationId xmlns:a16="http://schemas.microsoft.com/office/drawing/2014/main" id="{55645491-99FA-4F58-AADF-12ABC76B6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16" name="Object 9" hidden="1">
          <a:extLst>
            <a:ext uri="{FF2B5EF4-FFF2-40B4-BE49-F238E27FC236}">
              <a16:creationId xmlns:a16="http://schemas.microsoft.com/office/drawing/2014/main" id="{2039B6E2-0E33-4D86-9707-9AD5BC456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17" name="Object 10" hidden="1">
          <a:extLst>
            <a:ext uri="{FF2B5EF4-FFF2-40B4-BE49-F238E27FC236}">
              <a16:creationId xmlns:a16="http://schemas.microsoft.com/office/drawing/2014/main" id="{A58BE3EF-74C4-4D39-816A-91675FE76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18" name="Object 4" hidden="1">
          <a:extLst>
            <a:ext uri="{FF2B5EF4-FFF2-40B4-BE49-F238E27FC236}">
              <a16:creationId xmlns:a16="http://schemas.microsoft.com/office/drawing/2014/main" id="{A4E12443-52C6-4F11-A2AE-47E3BEE8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19" name="Object 5" hidden="1">
          <a:extLst>
            <a:ext uri="{FF2B5EF4-FFF2-40B4-BE49-F238E27FC236}">
              <a16:creationId xmlns:a16="http://schemas.microsoft.com/office/drawing/2014/main" id="{C4265676-8F87-497E-898A-8422EA8B2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20" name="Object 6" hidden="1">
          <a:extLst>
            <a:ext uri="{FF2B5EF4-FFF2-40B4-BE49-F238E27FC236}">
              <a16:creationId xmlns:a16="http://schemas.microsoft.com/office/drawing/2014/main" id="{BC5F58B9-0477-4C61-A647-A1D207DBF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21" name="Object 7" hidden="1">
          <a:extLst>
            <a:ext uri="{FF2B5EF4-FFF2-40B4-BE49-F238E27FC236}">
              <a16:creationId xmlns:a16="http://schemas.microsoft.com/office/drawing/2014/main" id="{5AF627E2-A8F3-49BE-9D2C-77413034C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22" name="Object 8" hidden="1">
          <a:extLst>
            <a:ext uri="{FF2B5EF4-FFF2-40B4-BE49-F238E27FC236}">
              <a16:creationId xmlns:a16="http://schemas.microsoft.com/office/drawing/2014/main" id="{2F16F4D9-CEE5-4A9E-BB69-97ABDC08A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23" name="Object 9" hidden="1">
          <a:extLst>
            <a:ext uri="{FF2B5EF4-FFF2-40B4-BE49-F238E27FC236}">
              <a16:creationId xmlns:a16="http://schemas.microsoft.com/office/drawing/2014/main" id="{F9125AB0-6DAA-47DC-9C64-FA2BC5A63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24" name="Object 10" hidden="1">
          <a:extLst>
            <a:ext uri="{FF2B5EF4-FFF2-40B4-BE49-F238E27FC236}">
              <a16:creationId xmlns:a16="http://schemas.microsoft.com/office/drawing/2014/main" id="{FBDCC7C7-3D77-4077-B8EF-922561E9A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25" name="Object 4" hidden="1">
          <a:extLst>
            <a:ext uri="{FF2B5EF4-FFF2-40B4-BE49-F238E27FC236}">
              <a16:creationId xmlns:a16="http://schemas.microsoft.com/office/drawing/2014/main" id="{1400CF9E-4F0B-47AD-83B7-7F35F5F0C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26" name="Object 5" hidden="1">
          <a:extLst>
            <a:ext uri="{FF2B5EF4-FFF2-40B4-BE49-F238E27FC236}">
              <a16:creationId xmlns:a16="http://schemas.microsoft.com/office/drawing/2014/main" id="{F05BBBA4-2309-48AA-8403-CDB26856E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27" name="Object 6" hidden="1">
          <a:extLst>
            <a:ext uri="{FF2B5EF4-FFF2-40B4-BE49-F238E27FC236}">
              <a16:creationId xmlns:a16="http://schemas.microsoft.com/office/drawing/2014/main" id="{8AA38FD5-994F-48DE-8519-6BFAF057E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28" name="Object 7" hidden="1">
          <a:extLst>
            <a:ext uri="{FF2B5EF4-FFF2-40B4-BE49-F238E27FC236}">
              <a16:creationId xmlns:a16="http://schemas.microsoft.com/office/drawing/2014/main" id="{B06C2881-BEAC-410A-9F85-D7E71105C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29" name="Object 8" hidden="1">
          <a:extLst>
            <a:ext uri="{FF2B5EF4-FFF2-40B4-BE49-F238E27FC236}">
              <a16:creationId xmlns:a16="http://schemas.microsoft.com/office/drawing/2014/main" id="{60F2BC9E-712C-4A5A-A958-E48A65893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30" name="Object 9" hidden="1">
          <a:extLst>
            <a:ext uri="{FF2B5EF4-FFF2-40B4-BE49-F238E27FC236}">
              <a16:creationId xmlns:a16="http://schemas.microsoft.com/office/drawing/2014/main" id="{CCAD97E7-5752-43E1-91CA-6569C39DB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31" name="Object 10" hidden="1">
          <a:extLst>
            <a:ext uri="{FF2B5EF4-FFF2-40B4-BE49-F238E27FC236}">
              <a16:creationId xmlns:a16="http://schemas.microsoft.com/office/drawing/2014/main" id="{6B20303B-379E-4C0D-83D0-16EF94A71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32" name="Object 4" hidden="1">
          <a:extLst>
            <a:ext uri="{FF2B5EF4-FFF2-40B4-BE49-F238E27FC236}">
              <a16:creationId xmlns:a16="http://schemas.microsoft.com/office/drawing/2014/main" id="{D1F73A1E-5437-4D2F-84FC-F355F369B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33" name="Object 5" hidden="1">
          <a:extLst>
            <a:ext uri="{FF2B5EF4-FFF2-40B4-BE49-F238E27FC236}">
              <a16:creationId xmlns:a16="http://schemas.microsoft.com/office/drawing/2014/main" id="{EB9FDBCA-4BEA-4B40-81FB-4A066F030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34" name="Object 6" hidden="1">
          <a:extLst>
            <a:ext uri="{FF2B5EF4-FFF2-40B4-BE49-F238E27FC236}">
              <a16:creationId xmlns:a16="http://schemas.microsoft.com/office/drawing/2014/main" id="{A46003AC-304B-4F73-AAD3-BCFE3D532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35" name="Object 7" hidden="1">
          <a:extLst>
            <a:ext uri="{FF2B5EF4-FFF2-40B4-BE49-F238E27FC236}">
              <a16:creationId xmlns:a16="http://schemas.microsoft.com/office/drawing/2014/main" id="{F0DB02AE-3175-4E19-9A9E-6AF70811C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36" name="Object 8" hidden="1">
          <a:extLst>
            <a:ext uri="{FF2B5EF4-FFF2-40B4-BE49-F238E27FC236}">
              <a16:creationId xmlns:a16="http://schemas.microsoft.com/office/drawing/2014/main" id="{84CCE004-DEF1-4868-A1FF-C75103869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37" name="Object 9" hidden="1">
          <a:extLst>
            <a:ext uri="{FF2B5EF4-FFF2-40B4-BE49-F238E27FC236}">
              <a16:creationId xmlns:a16="http://schemas.microsoft.com/office/drawing/2014/main" id="{12782F65-D524-428D-8B4A-4B670130E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38" name="Object 10" hidden="1">
          <a:extLst>
            <a:ext uri="{FF2B5EF4-FFF2-40B4-BE49-F238E27FC236}">
              <a16:creationId xmlns:a16="http://schemas.microsoft.com/office/drawing/2014/main" id="{A4C22161-3405-4C77-8E7F-26E57E472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39" name="Object 4" hidden="1">
          <a:extLst>
            <a:ext uri="{FF2B5EF4-FFF2-40B4-BE49-F238E27FC236}">
              <a16:creationId xmlns:a16="http://schemas.microsoft.com/office/drawing/2014/main" id="{D83E9407-B4BE-4956-91A0-3AA213A3D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40" name="Object 5" hidden="1">
          <a:extLst>
            <a:ext uri="{FF2B5EF4-FFF2-40B4-BE49-F238E27FC236}">
              <a16:creationId xmlns:a16="http://schemas.microsoft.com/office/drawing/2014/main" id="{E5DA4C9D-4B31-4F8E-8862-E175417BD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41" name="Object 6" hidden="1">
          <a:extLst>
            <a:ext uri="{FF2B5EF4-FFF2-40B4-BE49-F238E27FC236}">
              <a16:creationId xmlns:a16="http://schemas.microsoft.com/office/drawing/2014/main" id="{96283747-9127-4A8F-A194-A389F4C1D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42" name="Object 7" hidden="1">
          <a:extLst>
            <a:ext uri="{FF2B5EF4-FFF2-40B4-BE49-F238E27FC236}">
              <a16:creationId xmlns:a16="http://schemas.microsoft.com/office/drawing/2014/main" id="{26F0B53B-89F9-4147-927F-9BA1DBAD4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43" name="Object 8" hidden="1">
          <a:extLst>
            <a:ext uri="{FF2B5EF4-FFF2-40B4-BE49-F238E27FC236}">
              <a16:creationId xmlns:a16="http://schemas.microsoft.com/office/drawing/2014/main" id="{248B2855-A374-4F56-A893-C4BF5091C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44" name="Object 9" hidden="1">
          <a:extLst>
            <a:ext uri="{FF2B5EF4-FFF2-40B4-BE49-F238E27FC236}">
              <a16:creationId xmlns:a16="http://schemas.microsoft.com/office/drawing/2014/main" id="{9807029A-BF6D-4D59-8BBC-61244E81D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45" name="Object 10" hidden="1">
          <a:extLst>
            <a:ext uri="{FF2B5EF4-FFF2-40B4-BE49-F238E27FC236}">
              <a16:creationId xmlns:a16="http://schemas.microsoft.com/office/drawing/2014/main" id="{F418CCB9-0483-4940-8504-1A7513E72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46" name="Object 4" hidden="1">
          <a:extLst>
            <a:ext uri="{FF2B5EF4-FFF2-40B4-BE49-F238E27FC236}">
              <a16:creationId xmlns:a16="http://schemas.microsoft.com/office/drawing/2014/main" id="{B98F6CCD-FB4C-412F-A055-360F14D5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47" name="Object 5" hidden="1">
          <a:extLst>
            <a:ext uri="{FF2B5EF4-FFF2-40B4-BE49-F238E27FC236}">
              <a16:creationId xmlns:a16="http://schemas.microsoft.com/office/drawing/2014/main" id="{F408B44E-B350-4BB5-89CF-C5D4E979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48" name="Object 6" hidden="1">
          <a:extLst>
            <a:ext uri="{FF2B5EF4-FFF2-40B4-BE49-F238E27FC236}">
              <a16:creationId xmlns:a16="http://schemas.microsoft.com/office/drawing/2014/main" id="{2AB00FDA-DC54-4679-BF51-55BD0D38A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49" name="Object 7" hidden="1">
          <a:extLst>
            <a:ext uri="{FF2B5EF4-FFF2-40B4-BE49-F238E27FC236}">
              <a16:creationId xmlns:a16="http://schemas.microsoft.com/office/drawing/2014/main" id="{044332DB-7EE5-4AA6-B3DD-C171ADE33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50" name="Object 8" hidden="1">
          <a:extLst>
            <a:ext uri="{FF2B5EF4-FFF2-40B4-BE49-F238E27FC236}">
              <a16:creationId xmlns:a16="http://schemas.microsoft.com/office/drawing/2014/main" id="{7859F4D6-5477-4967-9DEE-B090C33DF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51" name="Object 9" hidden="1">
          <a:extLst>
            <a:ext uri="{FF2B5EF4-FFF2-40B4-BE49-F238E27FC236}">
              <a16:creationId xmlns:a16="http://schemas.microsoft.com/office/drawing/2014/main" id="{3799CD77-B9DB-4888-A898-F1B58F308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52" name="Object 10" hidden="1">
          <a:extLst>
            <a:ext uri="{FF2B5EF4-FFF2-40B4-BE49-F238E27FC236}">
              <a16:creationId xmlns:a16="http://schemas.microsoft.com/office/drawing/2014/main" id="{79867213-CDA9-48A2-927A-12D5E7A68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53" name="Object 4" hidden="1">
          <a:extLst>
            <a:ext uri="{FF2B5EF4-FFF2-40B4-BE49-F238E27FC236}">
              <a16:creationId xmlns:a16="http://schemas.microsoft.com/office/drawing/2014/main" id="{D1F265A2-B46B-456F-B7BF-9A08F5E9B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54" name="Object 5" hidden="1">
          <a:extLst>
            <a:ext uri="{FF2B5EF4-FFF2-40B4-BE49-F238E27FC236}">
              <a16:creationId xmlns:a16="http://schemas.microsoft.com/office/drawing/2014/main" id="{71E1D100-766D-43C2-82D8-C35B78460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55" name="Object 6" hidden="1">
          <a:extLst>
            <a:ext uri="{FF2B5EF4-FFF2-40B4-BE49-F238E27FC236}">
              <a16:creationId xmlns:a16="http://schemas.microsoft.com/office/drawing/2014/main" id="{82B2CED0-88E0-480C-A0F8-B5B369DBE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56" name="Object 7" hidden="1">
          <a:extLst>
            <a:ext uri="{FF2B5EF4-FFF2-40B4-BE49-F238E27FC236}">
              <a16:creationId xmlns:a16="http://schemas.microsoft.com/office/drawing/2014/main" id="{732C12CD-5112-42C2-8D77-2E530E9F6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57" name="Object 8" hidden="1">
          <a:extLst>
            <a:ext uri="{FF2B5EF4-FFF2-40B4-BE49-F238E27FC236}">
              <a16:creationId xmlns:a16="http://schemas.microsoft.com/office/drawing/2014/main" id="{D83BCEAE-592B-493E-A1AD-29A352ECA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58" name="Object 9" hidden="1">
          <a:extLst>
            <a:ext uri="{FF2B5EF4-FFF2-40B4-BE49-F238E27FC236}">
              <a16:creationId xmlns:a16="http://schemas.microsoft.com/office/drawing/2014/main" id="{513A3F60-65E2-4061-93E3-92BF792B1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159" name="Object 10" hidden="1">
          <a:extLst>
            <a:ext uri="{FF2B5EF4-FFF2-40B4-BE49-F238E27FC236}">
              <a16:creationId xmlns:a16="http://schemas.microsoft.com/office/drawing/2014/main" id="{6992EB21-24E7-4C23-BAB3-DF3BD7551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60" name="Object 4" hidden="1">
          <a:extLst>
            <a:ext uri="{FF2B5EF4-FFF2-40B4-BE49-F238E27FC236}">
              <a16:creationId xmlns:a16="http://schemas.microsoft.com/office/drawing/2014/main" id="{35BC8386-6794-40BB-B434-3CEC2BAE5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61" name="Object 5" hidden="1">
          <a:extLst>
            <a:ext uri="{FF2B5EF4-FFF2-40B4-BE49-F238E27FC236}">
              <a16:creationId xmlns:a16="http://schemas.microsoft.com/office/drawing/2014/main" id="{65E54151-0EAB-4E39-B87B-51DC621A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62" name="Object 6" hidden="1">
          <a:extLst>
            <a:ext uri="{FF2B5EF4-FFF2-40B4-BE49-F238E27FC236}">
              <a16:creationId xmlns:a16="http://schemas.microsoft.com/office/drawing/2014/main" id="{0DF92190-B4E4-456F-8109-BDF3A28B7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63" name="Object 7" hidden="1">
          <a:extLst>
            <a:ext uri="{FF2B5EF4-FFF2-40B4-BE49-F238E27FC236}">
              <a16:creationId xmlns:a16="http://schemas.microsoft.com/office/drawing/2014/main" id="{C769EAD5-FAEB-4AA8-B08E-56E937ABD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64" name="Object 8" hidden="1">
          <a:extLst>
            <a:ext uri="{FF2B5EF4-FFF2-40B4-BE49-F238E27FC236}">
              <a16:creationId xmlns:a16="http://schemas.microsoft.com/office/drawing/2014/main" id="{40DA9C9E-D8D1-45FE-8350-9D98E583F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65" name="Object 9" hidden="1">
          <a:extLst>
            <a:ext uri="{FF2B5EF4-FFF2-40B4-BE49-F238E27FC236}">
              <a16:creationId xmlns:a16="http://schemas.microsoft.com/office/drawing/2014/main" id="{375BA852-0F35-452B-848A-9D5790DDF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66" name="Object 10" hidden="1">
          <a:extLst>
            <a:ext uri="{FF2B5EF4-FFF2-40B4-BE49-F238E27FC236}">
              <a16:creationId xmlns:a16="http://schemas.microsoft.com/office/drawing/2014/main" id="{3D2E0D92-C98C-4D28-8F22-6421CE79F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67" name="Object 4" hidden="1">
          <a:extLst>
            <a:ext uri="{FF2B5EF4-FFF2-40B4-BE49-F238E27FC236}">
              <a16:creationId xmlns:a16="http://schemas.microsoft.com/office/drawing/2014/main" id="{6340FCE5-CF31-4ED5-B41E-117B77DB1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68" name="Object 5" hidden="1">
          <a:extLst>
            <a:ext uri="{FF2B5EF4-FFF2-40B4-BE49-F238E27FC236}">
              <a16:creationId xmlns:a16="http://schemas.microsoft.com/office/drawing/2014/main" id="{737BB40F-4CE7-4B4B-AD6E-CB6524156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69" name="Object 6" hidden="1">
          <a:extLst>
            <a:ext uri="{FF2B5EF4-FFF2-40B4-BE49-F238E27FC236}">
              <a16:creationId xmlns:a16="http://schemas.microsoft.com/office/drawing/2014/main" id="{ECED4A82-0E55-4105-9589-09A408CB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70" name="Object 7" hidden="1">
          <a:extLst>
            <a:ext uri="{FF2B5EF4-FFF2-40B4-BE49-F238E27FC236}">
              <a16:creationId xmlns:a16="http://schemas.microsoft.com/office/drawing/2014/main" id="{38727A9D-919B-413B-B1BE-93587F16F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71" name="Object 8" hidden="1">
          <a:extLst>
            <a:ext uri="{FF2B5EF4-FFF2-40B4-BE49-F238E27FC236}">
              <a16:creationId xmlns:a16="http://schemas.microsoft.com/office/drawing/2014/main" id="{2C9D84CE-B968-4DC6-B769-0EB844968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72" name="Object 9" hidden="1">
          <a:extLst>
            <a:ext uri="{FF2B5EF4-FFF2-40B4-BE49-F238E27FC236}">
              <a16:creationId xmlns:a16="http://schemas.microsoft.com/office/drawing/2014/main" id="{93A2A74D-2343-42DF-99B4-D5F65FC10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173" name="Object 10" hidden="1">
          <a:extLst>
            <a:ext uri="{FF2B5EF4-FFF2-40B4-BE49-F238E27FC236}">
              <a16:creationId xmlns:a16="http://schemas.microsoft.com/office/drawing/2014/main" id="{6DD78E04-0A0B-4005-81C4-456B87C57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74" name="Object 4" hidden="1">
          <a:extLst>
            <a:ext uri="{FF2B5EF4-FFF2-40B4-BE49-F238E27FC236}">
              <a16:creationId xmlns:a16="http://schemas.microsoft.com/office/drawing/2014/main" id="{11CD8845-9A59-428D-9D79-E1E628906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75" name="Object 5" hidden="1">
          <a:extLst>
            <a:ext uri="{FF2B5EF4-FFF2-40B4-BE49-F238E27FC236}">
              <a16:creationId xmlns:a16="http://schemas.microsoft.com/office/drawing/2014/main" id="{61664277-7457-46CA-9D6D-AE0464DE2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76" name="Object 6" hidden="1">
          <a:extLst>
            <a:ext uri="{FF2B5EF4-FFF2-40B4-BE49-F238E27FC236}">
              <a16:creationId xmlns:a16="http://schemas.microsoft.com/office/drawing/2014/main" id="{C9BB1720-4A83-4BC6-846A-07EA11A2E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77" name="Object 7" hidden="1">
          <a:extLst>
            <a:ext uri="{FF2B5EF4-FFF2-40B4-BE49-F238E27FC236}">
              <a16:creationId xmlns:a16="http://schemas.microsoft.com/office/drawing/2014/main" id="{15C1E334-E18A-4264-B585-8623FCF4F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78" name="Object 8" hidden="1">
          <a:extLst>
            <a:ext uri="{FF2B5EF4-FFF2-40B4-BE49-F238E27FC236}">
              <a16:creationId xmlns:a16="http://schemas.microsoft.com/office/drawing/2014/main" id="{007B1AB9-3998-4936-BA5C-7921904B3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79" name="Object 9" hidden="1">
          <a:extLst>
            <a:ext uri="{FF2B5EF4-FFF2-40B4-BE49-F238E27FC236}">
              <a16:creationId xmlns:a16="http://schemas.microsoft.com/office/drawing/2014/main" id="{A56AAA0D-AEA9-4EDC-B9A8-C3C180B98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180" name="Object 10" hidden="1">
          <a:extLst>
            <a:ext uri="{FF2B5EF4-FFF2-40B4-BE49-F238E27FC236}">
              <a16:creationId xmlns:a16="http://schemas.microsoft.com/office/drawing/2014/main" id="{9FD3E9DE-AD7D-452A-88F4-E53B7E0DE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81" name="Object 4" hidden="1">
          <a:extLst>
            <a:ext uri="{FF2B5EF4-FFF2-40B4-BE49-F238E27FC236}">
              <a16:creationId xmlns:a16="http://schemas.microsoft.com/office/drawing/2014/main" id="{BBF2C2EB-C055-4F9F-AB32-BC38A04C6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82" name="Object 5" hidden="1">
          <a:extLst>
            <a:ext uri="{FF2B5EF4-FFF2-40B4-BE49-F238E27FC236}">
              <a16:creationId xmlns:a16="http://schemas.microsoft.com/office/drawing/2014/main" id="{9B8B7B58-6EB5-41CC-9D63-AE9118F64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83" name="Object 6" hidden="1">
          <a:extLst>
            <a:ext uri="{FF2B5EF4-FFF2-40B4-BE49-F238E27FC236}">
              <a16:creationId xmlns:a16="http://schemas.microsoft.com/office/drawing/2014/main" id="{B785B969-DB63-497F-8D8E-1AEFDC71A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84" name="Object 7" hidden="1">
          <a:extLst>
            <a:ext uri="{FF2B5EF4-FFF2-40B4-BE49-F238E27FC236}">
              <a16:creationId xmlns:a16="http://schemas.microsoft.com/office/drawing/2014/main" id="{AD6EAF0F-844D-4AD0-901B-76674C6F9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85" name="Object 8" hidden="1">
          <a:extLst>
            <a:ext uri="{FF2B5EF4-FFF2-40B4-BE49-F238E27FC236}">
              <a16:creationId xmlns:a16="http://schemas.microsoft.com/office/drawing/2014/main" id="{922FCE21-6D83-4DDA-BDE7-5061ACCFD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86" name="Object 9" hidden="1">
          <a:extLst>
            <a:ext uri="{FF2B5EF4-FFF2-40B4-BE49-F238E27FC236}">
              <a16:creationId xmlns:a16="http://schemas.microsoft.com/office/drawing/2014/main" id="{99D49035-550F-4A9A-94A7-EF245C9C1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87" name="Object 10" hidden="1">
          <a:extLst>
            <a:ext uri="{FF2B5EF4-FFF2-40B4-BE49-F238E27FC236}">
              <a16:creationId xmlns:a16="http://schemas.microsoft.com/office/drawing/2014/main" id="{B632DC60-95B1-426C-911C-4D403831F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88" name="Object 4" hidden="1">
          <a:extLst>
            <a:ext uri="{FF2B5EF4-FFF2-40B4-BE49-F238E27FC236}">
              <a16:creationId xmlns:a16="http://schemas.microsoft.com/office/drawing/2014/main" id="{615C4002-F61F-4151-AEE6-38E5101D2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89" name="Object 5" hidden="1">
          <a:extLst>
            <a:ext uri="{FF2B5EF4-FFF2-40B4-BE49-F238E27FC236}">
              <a16:creationId xmlns:a16="http://schemas.microsoft.com/office/drawing/2014/main" id="{2E6F48A7-8326-41F4-A148-FD54E88AD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90" name="Object 6" hidden="1">
          <a:extLst>
            <a:ext uri="{FF2B5EF4-FFF2-40B4-BE49-F238E27FC236}">
              <a16:creationId xmlns:a16="http://schemas.microsoft.com/office/drawing/2014/main" id="{60D4EBFD-A12B-423E-B723-6045AC3B5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91" name="Object 7" hidden="1">
          <a:extLst>
            <a:ext uri="{FF2B5EF4-FFF2-40B4-BE49-F238E27FC236}">
              <a16:creationId xmlns:a16="http://schemas.microsoft.com/office/drawing/2014/main" id="{78CF67B0-9755-4561-B2BC-055A3C8EC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92" name="Object 8" hidden="1">
          <a:extLst>
            <a:ext uri="{FF2B5EF4-FFF2-40B4-BE49-F238E27FC236}">
              <a16:creationId xmlns:a16="http://schemas.microsoft.com/office/drawing/2014/main" id="{62781A68-ABA4-4BEF-BF8D-3B737BE7A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93" name="Object 9" hidden="1">
          <a:extLst>
            <a:ext uri="{FF2B5EF4-FFF2-40B4-BE49-F238E27FC236}">
              <a16:creationId xmlns:a16="http://schemas.microsoft.com/office/drawing/2014/main" id="{9812DFC3-2021-4605-A031-D640B15E3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94" name="Object 10" hidden="1">
          <a:extLst>
            <a:ext uri="{FF2B5EF4-FFF2-40B4-BE49-F238E27FC236}">
              <a16:creationId xmlns:a16="http://schemas.microsoft.com/office/drawing/2014/main" id="{5DE93FB7-41C2-4921-9D2C-5F1862D69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95" name="Object 4" hidden="1">
          <a:extLst>
            <a:ext uri="{FF2B5EF4-FFF2-40B4-BE49-F238E27FC236}">
              <a16:creationId xmlns:a16="http://schemas.microsoft.com/office/drawing/2014/main" id="{F594438E-7E3E-4A48-8410-3DF5B5753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96" name="Object 5" hidden="1">
          <a:extLst>
            <a:ext uri="{FF2B5EF4-FFF2-40B4-BE49-F238E27FC236}">
              <a16:creationId xmlns:a16="http://schemas.microsoft.com/office/drawing/2014/main" id="{C07E39C2-C71B-4078-A073-6DD9E0B3B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97" name="Object 6" hidden="1">
          <a:extLst>
            <a:ext uri="{FF2B5EF4-FFF2-40B4-BE49-F238E27FC236}">
              <a16:creationId xmlns:a16="http://schemas.microsoft.com/office/drawing/2014/main" id="{A82BAAE9-0075-4B0A-BA21-4A988F666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98" name="Object 7" hidden="1">
          <a:extLst>
            <a:ext uri="{FF2B5EF4-FFF2-40B4-BE49-F238E27FC236}">
              <a16:creationId xmlns:a16="http://schemas.microsoft.com/office/drawing/2014/main" id="{39941DC2-5769-427E-99F7-504E7B718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199" name="Object 8" hidden="1">
          <a:extLst>
            <a:ext uri="{FF2B5EF4-FFF2-40B4-BE49-F238E27FC236}">
              <a16:creationId xmlns:a16="http://schemas.microsoft.com/office/drawing/2014/main" id="{40C310CF-DD0C-410D-9D39-F9F770660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00" name="Object 9" hidden="1">
          <a:extLst>
            <a:ext uri="{FF2B5EF4-FFF2-40B4-BE49-F238E27FC236}">
              <a16:creationId xmlns:a16="http://schemas.microsoft.com/office/drawing/2014/main" id="{A80CC3B8-0B39-4C92-B14B-0ACEF6FF9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01" name="Object 10" hidden="1">
          <a:extLst>
            <a:ext uri="{FF2B5EF4-FFF2-40B4-BE49-F238E27FC236}">
              <a16:creationId xmlns:a16="http://schemas.microsoft.com/office/drawing/2014/main" id="{B10A56AF-AB24-4AAA-B02C-9E6EB8ED8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02" name="Object 4" hidden="1">
          <a:extLst>
            <a:ext uri="{FF2B5EF4-FFF2-40B4-BE49-F238E27FC236}">
              <a16:creationId xmlns:a16="http://schemas.microsoft.com/office/drawing/2014/main" id="{238B1380-6353-477E-BECE-4FA8753AE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03" name="Object 5" hidden="1">
          <a:extLst>
            <a:ext uri="{FF2B5EF4-FFF2-40B4-BE49-F238E27FC236}">
              <a16:creationId xmlns:a16="http://schemas.microsoft.com/office/drawing/2014/main" id="{E4D7F35C-9604-4AF7-8A28-DE1738896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04" name="Object 6" hidden="1">
          <a:extLst>
            <a:ext uri="{FF2B5EF4-FFF2-40B4-BE49-F238E27FC236}">
              <a16:creationId xmlns:a16="http://schemas.microsoft.com/office/drawing/2014/main" id="{DE7BEE57-56B6-4B78-90F7-25560CF59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05" name="Object 7" hidden="1">
          <a:extLst>
            <a:ext uri="{FF2B5EF4-FFF2-40B4-BE49-F238E27FC236}">
              <a16:creationId xmlns:a16="http://schemas.microsoft.com/office/drawing/2014/main" id="{5074E70A-9101-4838-8C61-57C453CE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06" name="Object 8" hidden="1">
          <a:extLst>
            <a:ext uri="{FF2B5EF4-FFF2-40B4-BE49-F238E27FC236}">
              <a16:creationId xmlns:a16="http://schemas.microsoft.com/office/drawing/2014/main" id="{ADDFD940-366B-4B6C-B4AA-2EF49CF8B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07" name="Object 9" hidden="1">
          <a:extLst>
            <a:ext uri="{FF2B5EF4-FFF2-40B4-BE49-F238E27FC236}">
              <a16:creationId xmlns:a16="http://schemas.microsoft.com/office/drawing/2014/main" id="{25C1806C-BD7F-49D2-99D7-B42EFC618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08" name="Object 10" hidden="1">
          <a:extLst>
            <a:ext uri="{FF2B5EF4-FFF2-40B4-BE49-F238E27FC236}">
              <a16:creationId xmlns:a16="http://schemas.microsoft.com/office/drawing/2014/main" id="{A4B2FBD0-DA1E-4654-926B-AE2267B70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09" name="Object 4" hidden="1">
          <a:extLst>
            <a:ext uri="{FF2B5EF4-FFF2-40B4-BE49-F238E27FC236}">
              <a16:creationId xmlns:a16="http://schemas.microsoft.com/office/drawing/2014/main" id="{118A9E03-DDAE-4EDA-979B-F9761D72F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10" name="Object 5" hidden="1">
          <a:extLst>
            <a:ext uri="{FF2B5EF4-FFF2-40B4-BE49-F238E27FC236}">
              <a16:creationId xmlns:a16="http://schemas.microsoft.com/office/drawing/2014/main" id="{20BC13E8-FBE2-49DA-B78F-AEE46481E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11" name="Object 6" hidden="1">
          <a:extLst>
            <a:ext uri="{FF2B5EF4-FFF2-40B4-BE49-F238E27FC236}">
              <a16:creationId xmlns:a16="http://schemas.microsoft.com/office/drawing/2014/main" id="{2E8229AB-6EDE-4453-A5D1-53A37BD68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12" name="Object 7" hidden="1">
          <a:extLst>
            <a:ext uri="{FF2B5EF4-FFF2-40B4-BE49-F238E27FC236}">
              <a16:creationId xmlns:a16="http://schemas.microsoft.com/office/drawing/2014/main" id="{E8EC76D0-27FC-44B9-B53D-A9AF29A3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13" name="Object 8" hidden="1">
          <a:extLst>
            <a:ext uri="{FF2B5EF4-FFF2-40B4-BE49-F238E27FC236}">
              <a16:creationId xmlns:a16="http://schemas.microsoft.com/office/drawing/2014/main" id="{EDA42922-826F-48D0-858C-F212FE600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14" name="Object 9" hidden="1">
          <a:extLst>
            <a:ext uri="{FF2B5EF4-FFF2-40B4-BE49-F238E27FC236}">
              <a16:creationId xmlns:a16="http://schemas.microsoft.com/office/drawing/2014/main" id="{5D6FA5CC-EEDC-4ED8-B4DC-077FF333C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15" name="Object 10" hidden="1">
          <a:extLst>
            <a:ext uri="{FF2B5EF4-FFF2-40B4-BE49-F238E27FC236}">
              <a16:creationId xmlns:a16="http://schemas.microsoft.com/office/drawing/2014/main" id="{B321CEEF-2504-493D-95D9-9DD420D3C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16" name="Object 4" hidden="1">
          <a:extLst>
            <a:ext uri="{FF2B5EF4-FFF2-40B4-BE49-F238E27FC236}">
              <a16:creationId xmlns:a16="http://schemas.microsoft.com/office/drawing/2014/main" id="{B09A3931-88D7-4D93-9189-B188BD965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17" name="Object 5" hidden="1">
          <a:extLst>
            <a:ext uri="{FF2B5EF4-FFF2-40B4-BE49-F238E27FC236}">
              <a16:creationId xmlns:a16="http://schemas.microsoft.com/office/drawing/2014/main" id="{D77ECB37-ED21-4546-AB68-B1FD3A3C7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18" name="Object 6" hidden="1">
          <a:extLst>
            <a:ext uri="{FF2B5EF4-FFF2-40B4-BE49-F238E27FC236}">
              <a16:creationId xmlns:a16="http://schemas.microsoft.com/office/drawing/2014/main" id="{1AD37E42-4782-49ED-9542-D41BD435E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19" name="Object 7" hidden="1">
          <a:extLst>
            <a:ext uri="{FF2B5EF4-FFF2-40B4-BE49-F238E27FC236}">
              <a16:creationId xmlns:a16="http://schemas.microsoft.com/office/drawing/2014/main" id="{EBB114F6-E210-4341-8997-1D344C47A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20" name="Object 8" hidden="1">
          <a:extLst>
            <a:ext uri="{FF2B5EF4-FFF2-40B4-BE49-F238E27FC236}">
              <a16:creationId xmlns:a16="http://schemas.microsoft.com/office/drawing/2014/main" id="{90639FAB-B9A8-41EC-8AD7-D4241A279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21" name="Object 9" hidden="1">
          <a:extLst>
            <a:ext uri="{FF2B5EF4-FFF2-40B4-BE49-F238E27FC236}">
              <a16:creationId xmlns:a16="http://schemas.microsoft.com/office/drawing/2014/main" id="{AC2615FF-1F28-4C7E-B943-8D0636623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22" name="Object 10" hidden="1">
          <a:extLst>
            <a:ext uri="{FF2B5EF4-FFF2-40B4-BE49-F238E27FC236}">
              <a16:creationId xmlns:a16="http://schemas.microsoft.com/office/drawing/2014/main" id="{164CE7F9-EE00-4F81-A2CA-5240E5ED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23" name="Object 4" hidden="1">
          <a:extLst>
            <a:ext uri="{FF2B5EF4-FFF2-40B4-BE49-F238E27FC236}">
              <a16:creationId xmlns:a16="http://schemas.microsoft.com/office/drawing/2014/main" id="{FD20D644-7788-4B85-AB4B-910294102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24" name="Object 5" hidden="1">
          <a:extLst>
            <a:ext uri="{FF2B5EF4-FFF2-40B4-BE49-F238E27FC236}">
              <a16:creationId xmlns:a16="http://schemas.microsoft.com/office/drawing/2014/main" id="{C41E4807-7E6F-4D38-852E-FDAC03108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25" name="Object 6" hidden="1">
          <a:extLst>
            <a:ext uri="{FF2B5EF4-FFF2-40B4-BE49-F238E27FC236}">
              <a16:creationId xmlns:a16="http://schemas.microsoft.com/office/drawing/2014/main" id="{20BF9CD1-0EB3-4CE3-9A62-301F4F874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26" name="Object 7" hidden="1">
          <a:extLst>
            <a:ext uri="{FF2B5EF4-FFF2-40B4-BE49-F238E27FC236}">
              <a16:creationId xmlns:a16="http://schemas.microsoft.com/office/drawing/2014/main" id="{F2571EC2-A11B-4FE9-A68A-5E7C34415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27" name="Object 8" hidden="1">
          <a:extLst>
            <a:ext uri="{FF2B5EF4-FFF2-40B4-BE49-F238E27FC236}">
              <a16:creationId xmlns:a16="http://schemas.microsoft.com/office/drawing/2014/main" id="{E1F36EF9-73FF-421D-92AA-EE8399F05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28" name="Object 9" hidden="1">
          <a:extLst>
            <a:ext uri="{FF2B5EF4-FFF2-40B4-BE49-F238E27FC236}">
              <a16:creationId xmlns:a16="http://schemas.microsoft.com/office/drawing/2014/main" id="{E212E640-6AEF-42AD-B991-0405CA151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29" name="Object 10" hidden="1">
          <a:extLst>
            <a:ext uri="{FF2B5EF4-FFF2-40B4-BE49-F238E27FC236}">
              <a16:creationId xmlns:a16="http://schemas.microsoft.com/office/drawing/2014/main" id="{23C351C8-AF03-4504-B693-891E8F04D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30" name="Object 4" hidden="1">
          <a:extLst>
            <a:ext uri="{FF2B5EF4-FFF2-40B4-BE49-F238E27FC236}">
              <a16:creationId xmlns:a16="http://schemas.microsoft.com/office/drawing/2014/main" id="{BE428E71-483F-4EFB-B2CE-A317F7723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31" name="Object 5" hidden="1">
          <a:extLst>
            <a:ext uri="{FF2B5EF4-FFF2-40B4-BE49-F238E27FC236}">
              <a16:creationId xmlns:a16="http://schemas.microsoft.com/office/drawing/2014/main" id="{7D2E7E78-58C9-4BBB-9DE4-FEFA60D11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32" name="Object 6" hidden="1">
          <a:extLst>
            <a:ext uri="{FF2B5EF4-FFF2-40B4-BE49-F238E27FC236}">
              <a16:creationId xmlns:a16="http://schemas.microsoft.com/office/drawing/2014/main" id="{CFF3CBF8-2EC7-4DBA-9CC2-2A89379DB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33" name="Object 7" hidden="1">
          <a:extLst>
            <a:ext uri="{FF2B5EF4-FFF2-40B4-BE49-F238E27FC236}">
              <a16:creationId xmlns:a16="http://schemas.microsoft.com/office/drawing/2014/main" id="{5ADE4C99-A0A3-4C60-AB00-F13284E9F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34" name="Object 8" hidden="1">
          <a:extLst>
            <a:ext uri="{FF2B5EF4-FFF2-40B4-BE49-F238E27FC236}">
              <a16:creationId xmlns:a16="http://schemas.microsoft.com/office/drawing/2014/main" id="{CAF0D4F9-6688-43BD-A748-9E0BB453C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35" name="Object 9" hidden="1">
          <a:extLst>
            <a:ext uri="{FF2B5EF4-FFF2-40B4-BE49-F238E27FC236}">
              <a16:creationId xmlns:a16="http://schemas.microsoft.com/office/drawing/2014/main" id="{89FCDB7D-6ACF-4466-B518-1D462B0CE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36" name="Object 10" hidden="1">
          <a:extLst>
            <a:ext uri="{FF2B5EF4-FFF2-40B4-BE49-F238E27FC236}">
              <a16:creationId xmlns:a16="http://schemas.microsoft.com/office/drawing/2014/main" id="{C6181CEB-0D5E-4858-A8E0-FFD3C8966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37" name="Object 4" hidden="1">
          <a:extLst>
            <a:ext uri="{FF2B5EF4-FFF2-40B4-BE49-F238E27FC236}">
              <a16:creationId xmlns:a16="http://schemas.microsoft.com/office/drawing/2014/main" id="{1173826F-A046-4E8A-83C1-2A769C73B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38" name="Object 5" hidden="1">
          <a:extLst>
            <a:ext uri="{FF2B5EF4-FFF2-40B4-BE49-F238E27FC236}">
              <a16:creationId xmlns:a16="http://schemas.microsoft.com/office/drawing/2014/main" id="{C477BE4B-EF12-40E9-AD19-3737A6983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39" name="Object 6" hidden="1">
          <a:extLst>
            <a:ext uri="{FF2B5EF4-FFF2-40B4-BE49-F238E27FC236}">
              <a16:creationId xmlns:a16="http://schemas.microsoft.com/office/drawing/2014/main" id="{B5BF5937-D647-4F00-B9A8-F7CB95944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40" name="Object 7" hidden="1">
          <a:extLst>
            <a:ext uri="{FF2B5EF4-FFF2-40B4-BE49-F238E27FC236}">
              <a16:creationId xmlns:a16="http://schemas.microsoft.com/office/drawing/2014/main" id="{62C32CC6-BC27-41BD-B953-232CA0DA4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41" name="Object 8" hidden="1">
          <a:extLst>
            <a:ext uri="{FF2B5EF4-FFF2-40B4-BE49-F238E27FC236}">
              <a16:creationId xmlns:a16="http://schemas.microsoft.com/office/drawing/2014/main" id="{D1500875-C867-41B1-8411-43889B8FC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42" name="Object 9" hidden="1">
          <a:extLst>
            <a:ext uri="{FF2B5EF4-FFF2-40B4-BE49-F238E27FC236}">
              <a16:creationId xmlns:a16="http://schemas.microsoft.com/office/drawing/2014/main" id="{01EB4D3D-F28B-4AC9-83C2-9E1630CF7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43" name="Object 10" hidden="1">
          <a:extLst>
            <a:ext uri="{FF2B5EF4-FFF2-40B4-BE49-F238E27FC236}">
              <a16:creationId xmlns:a16="http://schemas.microsoft.com/office/drawing/2014/main" id="{37B9B4AF-AB73-4CE5-BB8E-6BDA35B48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44" name="Object 4" hidden="1">
          <a:extLst>
            <a:ext uri="{FF2B5EF4-FFF2-40B4-BE49-F238E27FC236}">
              <a16:creationId xmlns:a16="http://schemas.microsoft.com/office/drawing/2014/main" id="{F04671DF-6672-4DAC-84B6-87A46A02B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45" name="Object 5" hidden="1">
          <a:extLst>
            <a:ext uri="{FF2B5EF4-FFF2-40B4-BE49-F238E27FC236}">
              <a16:creationId xmlns:a16="http://schemas.microsoft.com/office/drawing/2014/main" id="{857940ED-3969-4149-B340-9CAC8F4AC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46" name="Object 6" hidden="1">
          <a:extLst>
            <a:ext uri="{FF2B5EF4-FFF2-40B4-BE49-F238E27FC236}">
              <a16:creationId xmlns:a16="http://schemas.microsoft.com/office/drawing/2014/main" id="{D7497428-68DF-40F7-8BDB-A7A0D6FFC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47" name="Object 7" hidden="1">
          <a:extLst>
            <a:ext uri="{FF2B5EF4-FFF2-40B4-BE49-F238E27FC236}">
              <a16:creationId xmlns:a16="http://schemas.microsoft.com/office/drawing/2014/main" id="{34957568-E22C-4228-88FE-824D957C3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48" name="Object 8" hidden="1">
          <a:extLst>
            <a:ext uri="{FF2B5EF4-FFF2-40B4-BE49-F238E27FC236}">
              <a16:creationId xmlns:a16="http://schemas.microsoft.com/office/drawing/2014/main" id="{562C141C-37D9-499E-94EA-9321D0E46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49" name="Object 9" hidden="1">
          <a:extLst>
            <a:ext uri="{FF2B5EF4-FFF2-40B4-BE49-F238E27FC236}">
              <a16:creationId xmlns:a16="http://schemas.microsoft.com/office/drawing/2014/main" id="{036BB0B2-63CF-44F6-A5C5-6E347280D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50" name="Object 10" hidden="1">
          <a:extLst>
            <a:ext uri="{FF2B5EF4-FFF2-40B4-BE49-F238E27FC236}">
              <a16:creationId xmlns:a16="http://schemas.microsoft.com/office/drawing/2014/main" id="{DCC27F6E-B860-4516-9F8F-101E4E7B5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51" name="Object 4" hidden="1">
          <a:extLst>
            <a:ext uri="{FF2B5EF4-FFF2-40B4-BE49-F238E27FC236}">
              <a16:creationId xmlns:a16="http://schemas.microsoft.com/office/drawing/2014/main" id="{F7140959-6F1A-46E1-BA46-9A09AC707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52" name="Object 5" hidden="1">
          <a:extLst>
            <a:ext uri="{FF2B5EF4-FFF2-40B4-BE49-F238E27FC236}">
              <a16:creationId xmlns:a16="http://schemas.microsoft.com/office/drawing/2014/main" id="{BF50E054-80B2-4202-BF3C-A43233140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53" name="Object 6" hidden="1">
          <a:extLst>
            <a:ext uri="{FF2B5EF4-FFF2-40B4-BE49-F238E27FC236}">
              <a16:creationId xmlns:a16="http://schemas.microsoft.com/office/drawing/2014/main" id="{66A469F9-A1C7-4DBB-97D1-D8B0A60E1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54" name="Object 7" hidden="1">
          <a:extLst>
            <a:ext uri="{FF2B5EF4-FFF2-40B4-BE49-F238E27FC236}">
              <a16:creationId xmlns:a16="http://schemas.microsoft.com/office/drawing/2014/main" id="{C62B7979-7B80-45F1-AE8A-ACCF983E3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55" name="Object 8" hidden="1">
          <a:extLst>
            <a:ext uri="{FF2B5EF4-FFF2-40B4-BE49-F238E27FC236}">
              <a16:creationId xmlns:a16="http://schemas.microsoft.com/office/drawing/2014/main" id="{E684C537-170D-440B-AD9D-C598E5274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56" name="Object 9" hidden="1">
          <a:extLst>
            <a:ext uri="{FF2B5EF4-FFF2-40B4-BE49-F238E27FC236}">
              <a16:creationId xmlns:a16="http://schemas.microsoft.com/office/drawing/2014/main" id="{BAAE8748-2218-496D-A08A-7D03D58FA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57" name="Object 10" hidden="1">
          <a:extLst>
            <a:ext uri="{FF2B5EF4-FFF2-40B4-BE49-F238E27FC236}">
              <a16:creationId xmlns:a16="http://schemas.microsoft.com/office/drawing/2014/main" id="{D02084A5-13BA-4A99-A9F5-DD658AA9A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58" name="Object 4" hidden="1">
          <a:extLst>
            <a:ext uri="{FF2B5EF4-FFF2-40B4-BE49-F238E27FC236}">
              <a16:creationId xmlns:a16="http://schemas.microsoft.com/office/drawing/2014/main" id="{17CFB21D-7451-4D45-A5F5-110E4FA52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59" name="Object 5" hidden="1">
          <a:extLst>
            <a:ext uri="{FF2B5EF4-FFF2-40B4-BE49-F238E27FC236}">
              <a16:creationId xmlns:a16="http://schemas.microsoft.com/office/drawing/2014/main" id="{213CE881-ADD4-4D34-A1F7-79039A9A1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60" name="Object 6" hidden="1">
          <a:extLst>
            <a:ext uri="{FF2B5EF4-FFF2-40B4-BE49-F238E27FC236}">
              <a16:creationId xmlns:a16="http://schemas.microsoft.com/office/drawing/2014/main" id="{2E6C0C06-96C3-4256-8454-F16B4DDDF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61" name="Object 7" hidden="1">
          <a:extLst>
            <a:ext uri="{FF2B5EF4-FFF2-40B4-BE49-F238E27FC236}">
              <a16:creationId xmlns:a16="http://schemas.microsoft.com/office/drawing/2014/main" id="{DEC5C8D6-A081-4EE6-9C18-A49BE762F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62" name="Object 8" hidden="1">
          <a:extLst>
            <a:ext uri="{FF2B5EF4-FFF2-40B4-BE49-F238E27FC236}">
              <a16:creationId xmlns:a16="http://schemas.microsoft.com/office/drawing/2014/main" id="{65986764-6501-4040-9C38-9C95EFB83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63" name="Object 9" hidden="1">
          <a:extLst>
            <a:ext uri="{FF2B5EF4-FFF2-40B4-BE49-F238E27FC236}">
              <a16:creationId xmlns:a16="http://schemas.microsoft.com/office/drawing/2014/main" id="{6C50C0E0-CAD7-4C34-A4ED-B71265641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64" name="Object 10" hidden="1">
          <a:extLst>
            <a:ext uri="{FF2B5EF4-FFF2-40B4-BE49-F238E27FC236}">
              <a16:creationId xmlns:a16="http://schemas.microsoft.com/office/drawing/2014/main" id="{545B4EBC-D989-42C6-A0C0-C13B69EA9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65" name="Object 4" hidden="1">
          <a:extLst>
            <a:ext uri="{FF2B5EF4-FFF2-40B4-BE49-F238E27FC236}">
              <a16:creationId xmlns:a16="http://schemas.microsoft.com/office/drawing/2014/main" id="{D10C5ABE-F789-4C25-8B1B-E866978C6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66" name="Object 5" hidden="1">
          <a:extLst>
            <a:ext uri="{FF2B5EF4-FFF2-40B4-BE49-F238E27FC236}">
              <a16:creationId xmlns:a16="http://schemas.microsoft.com/office/drawing/2014/main" id="{86583A50-EEC7-47DC-BFF1-D22E6C516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67" name="Object 6" hidden="1">
          <a:extLst>
            <a:ext uri="{FF2B5EF4-FFF2-40B4-BE49-F238E27FC236}">
              <a16:creationId xmlns:a16="http://schemas.microsoft.com/office/drawing/2014/main" id="{E30F6D5D-DA2E-424C-B5D8-65B161D5E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68" name="Object 7" hidden="1">
          <a:extLst>
            <a:ext uri="{FF2B5EF4-FFF2-40B4-BE49-F238E27FC236}">
              <a16:creationId xmlns:a16="http://schemas.microsoft.com/office/drawing/2014/main" id="{9EA9BD4A-1A8A-4F2A-B5C5-15D098AF8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69" name="Object 8" hidden="1">
          <a:extLst>
            <a:ext uri="{FF2B5EF4-FFF2-40B4-BE49-F238E27FC236}">
              <a16:creationId xmlns:a16="http://schemas.microsoft.com/office/drawing/2014/main" id="{D02EA2DF-8475-4D4C-AA61-3865D472D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70" name="Object 9" hidden="1">
          <a:extLst>
            <a:ext uri="{FF2B5EF4-FFF2-40B4-BE49-F238E27FC236}">
              <a16:creationId xmlns:a16="http://schemas.microsoft.com/office/drawing/2014/main" id="{30ED8FC1-13F3-4133-BD38-F16410485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271" name="Object 10" hidden="1">
          <a:extLst>
            <a:ext uri="{FF2B5EF4-FFF2-40B4-BE49-F238E27FC236}">
              <a16:creationId xmlns:a16="http://schemas.microsoft.com/office/drawing/2014/main" id="{CCEF5121-6206-46D3-95E7-48AC04071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72" name="Object 4" hidden="1">
          <a:extLst>
            <a:ext uri="{FF2B5EF4-FFF2-40B4-BE49-F238E27FC236}">
              <a16:creationId xmlns:a16="http://schemas.microsoft.com/office/drawing/2014/main" id="{EACDB47D-FE33-49C4-BECC-BDED4AE8A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73" name="Object 5" hidden="1">
          <a:extLst>
            <a:ext uri="{FF2B5EF4-FFF2-40B4-BE49-F238E27FC236}">
              <a16:creationId xmlns:a16="http://schemas.microsoft.com/office/drawing/2014/main" id="{E38BD667-1C30-481C-9E58-811B8D04F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74" name="Object 6" hidden="1">
          <a:extLst>
            <a:ext uri="{FF2B5EF4-FFF2-40B4-BE49-F238E27FC236}">
              <a16:creationId xmlns:a16="http://schemas.microsoft.com/office/drawing/2014/main" id="{95605759-FC3C-4898-9195-BEA0506D5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75" name="Object 7" hidden="1">
          <a:extLst>
            <a:ext uri="{FF2B5EF4-FFF2-40B4-BE49-F238E27FC236}">
              <a16:creationId xmlns:a16="http://schemas.microsoft.com/office/drawing/2014/main" id="{93B1E941-C285-454A-91B6-EA0F1153C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76" name="Object 8" hidden="1">
          <a:extLst>
            <a:ext uri="{FF2B5EF4-FFF2-40B4-BE49-F238E27FC236}">
              <a16:creationId xmlns:a16="http://schemas.microsoft.com/office/drawing/2014/main" id="{6221BEFC-A9D3-4E19-930E-1EE9BF0CA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77" name="Object 9" hidden="1">
          <a:extLst>
            <a:ext uri="{FF2B5EF4-FFF2-40B4-BE49-F238E27FC236}">
              <a16:creationId xmlns:a16="http://schemas.microsoft.com/office/drawing/2014/main" id="{7448C85E-F1B4-454A-AF03-E75D62698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78" name="Object 10" hidden="1">
          <a:extLst>
            <a:ext uri="{FF2B5EF4-FFF2-40B4-BE49-F238E27FC236}">
              <a16:creationId xmlns:a16="http://schemas.microsoft.com/office/drawing/2014/main" id="{BE3FF87D-59A4-48C2-AF01-D03714D33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79" name="Object 4" hidden="1">
          <a:extLst>
            <a:ext uri="{FF2B5EF4-FFF2-40B4-BE49-F238E27FC236}">
              <a16:creationId xmlns:a16="http://schemas.microsoft.com/office/drawing/2014/main" id="{C59078CA-2E2F-426C-9795-6401020E2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80" name="Object 5" hidden="1">
          <a:extLst>
            <a:ext uri="{FF2B5EF4-FFF2-40B4-BE49-F238E27FC236}">
              <a16:creationId xmlns:a16="http://schemas.microsoft.com/office/drawing/2014/main" id="{9E3724CB-4265-4402-BC8C-652A36F44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81" name="Object 6" hidden="1">
          <a:extLst>
            <a:ext uri="{FF2B5EF4-FFF2-40B4-BE49-F238E27FC236}">
              <a16:creationId xmlns:a16="http://schemas.microsoft.com/office/drawing/2014/main" id="{8174B51E-FE37-4DFD-BE5E-2F575A3B8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82" name="Object 7" hidden="1">
          <a:extLst>
            <a:ext uri="{FF2B5EF4-FFF2-40B4-BE49-F238E27FC236}">
              <a16:creationId xmlns:a16="http://schemas.microsoft.com/office/drawing/2014/main" id="{D0C76848-F75B-4334-AC13-E4D0BB159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83" name="Object 8" hidden="1">
          <a:extLst>
            <a:ext uri="{FF2B5EF4-FFF2-40B4-BE49-F238E27FC236}">
              <a16:creationId xmlns:a16="http://schemas.microsoft.com/office/drawing/2014/main" id="{3EF518FD-8A4A-46B0-8A5B-05E2B600A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84" name="Object 9" hidden="1">
          <a:extLst>
            <a:ext uri="{FF2B5EF4-FFF2-40B4-BE49-F238E27FC236}">
              <a16:creationId xmlns:a16="http://schemas.microsoft.com/office/drawing/2014/main" id="{E59F66E0-5B40-483A-AF83-D61EFE85F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285" name="Object 10" hidden="1">
          <a:extLst>
            <a:ext uri="{FF2B5EF4-FFF2-40B4-BE49-F238E27FC236}">
              <a16:creationId xmlns:a16="http://schemas.microsoft.com/office/drawing/2014/main" id="{CA28D684-1E90-470A-AAA8-8D1FDF9C4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86" name="Object 4" hidden="1">
          <a:extLst>
            <a:ext uri="{FF2B5EF4-FFF2-40B4-BE49-F238E27FC236}">
              <a16:creationId xmlns:a16="http://schemas.microsoft.com/office/drawing/2014/main" id="{F4E5C405-A8C6-4792-8989-0B2F85489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87" name="Object 5" hidden="1">
          <a:extLst>
            <a:ext uri="{FF2B5EF4-FFF2-40B4-BE49-F238E27FC236}">
              <a16:creationId xmlns:a16="http://schemas.microsoft.com/office/drawing/2014/main" id="{57B3FE18-8E7F-4B55-A440-5BEB862E1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88" name="Object 6" hidden="1">
          <a:extLst>
            <a:ext uri="{FF2B5EF4-FFF2-40B4-BE49-F238E27FC236}">
              <a16:creationId xmlns:a16="http://schemas.microsoft.com/office/drawing/2014/main" id="{F6E743A5-1CDB-4E6D-86A9-ED5243EA6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89" name="Object 7" hidden="1">
          <a:extLst>
            <a:ext uri="{FF2B5EF4-FFF2-40B4-BE49-F238E27FC236}">
              <a16:creationId xmlns:a16="http://schemas.microsoft.com/office/drawing/2014/main" id="{BCA39FD9-1172-44F0-B358-23CF79F35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90" name="Object 8" hidden="1">
          <a:extLst>
            <a:ext uri="{FF2B5EF4-FFF2-40B4-BE49-F238E27FC236}">
              <a16:creationId xmlns:a16="http://schemas.microsoft.com/office/drawing/2014/main" id="{67D43832-BFDF-4C2E-B43B-385713BAF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91" name="Object 9" hidden="1">
          <a:extLst>
            <a:ext uri="{FF2B5EF4-FFF2-40B4-BE49-F238E27FC236}">
              <a16:creationId xmlns:a16="http://schemas.microsoft.com/office/drawing/2014/main" id="{90C5AA8A-B7A0-4B14-8CD6-DAED6B807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292" name="Object 10" hidden="1">
          <a:extLst>
            <a:ext uri="{FF2B5EF4-FFF2-40B4-BE49-F238E27FC236}">
              <a16:creationId xmlns:a16="http://schemas.microsoft.com/office/drawing/2014/main" id="{F99646CC-A648-4F84-8CE7-BC067B0FF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93" name="Object 4" hidden="1">
          <a:extLst>
            <a:ext uri="{FF2B5EF4-FFF2-40B4-BE49-F238E27FC236}">
              <a16:creationId xmlns:a16="http://schemas.microsoft.com/office/drawing/2014/main" id="{2EBEE3DC-C6B3-4DED-B217-89FC11AF4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94" name="Object 5" hidden="1">
          <a:extLst>
            <a:ext uri="{FF2B5EF4-FFF2-40B4-BE49-F238E27FC236}">
              <a16:creationId xmlns:a16="http://schemas.microsoft.com/office/drawing/2014/main" id="{45E10186-F547-49D0-A0F8-B6C098A36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95" name="Object 6" hidden="1">
          <a:extLst>
            <a:ext uri="{FF2B5EF4-FFF2-40B4-BE49-F238E27FC236}">
              <a16:creationId xmlns:a16="http://schemas.microsoft.com/office/drawing/2014/main" id="{2494FC3D-F2EE-453F-8017-608841B68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96" name="Object 7" hidden="1">
          <a:extLst>
            <a:ext uri="{FF2B5EF4-FFF2-40B4-BE49-F238E27FC236}">
              <a16:creationId xmlns:a16="http://schemas.microsoft.com/office/drawing/2014/main" id="{D7B39629-2501-4C85-8874-134E9248D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97" name="Object 8" hidden="1">
          <a:extLst>
            <a:ext uri="{FF2B5EF4-FFF2-40B4-BE49-F238E27FC236}">
              <a16:creationId xmlns:a16="http://schemas.microsoft.com/office/drawing/2014/main" id="{13691B9C-ED2E-4BD7-8AE3-244D81079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98" name="Object 9" hidden="1">
          <a:extLst>
            <a:ext uri="{FF2B5EF4-FFF2-40B4-BE49-F238E27FC236}">
              <a16:creationId xmlns:a16="http://schemas.microsoft.com/office/drawing/2014/main" id="{526022C8-99E8-4475-ACA7-B8E0C942A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299" name="Object 10" hidden="1">
          <a:extLst>
            <a:ext uri="{FF2B5EF4-FFF2-40B4-BE49-F238E27FC236}">
              <a16:creationId xmlns:a16="http://schemas.microsoft.com/office/drawing/2014/main" id="{C2E72F5A-7F98-4939-B7F5-61F4B7B5C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00" name="Object 4" hidden="1">
          <a:extLst>
            <a:ext uri="{FF2B5EF4-FFF2-40B4-BE49-F238E27FC236}">
              <a16:creationId xmlns:a16="http://schemas.microsoft.com/office/drawing/2014/main" id="{F7E0F5F1-EA72-4191-A6F9-8C1DD8330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01" name="Object 5" hidden="1">
          <a:extLst>
            <a:ext uri="{FF2B5EF4-FFF2-40B4-BE49-F238E27FC236}">
              <a16:creationId xmlns:a16="http://schemas.microsoft.com/office/drawing/2014/main" id="{08842D90-8D78-4611-8198-8DC9C9D39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02" name="Object 6" hidden="1">
          <a:extLst>
            <a:ext uri="{FF2B5EF4-FFF2-40B4-BE49-F238E27FC236}">
              <a16:creationId xmlns:a16="http://schemas.microsoft.com/office/drawing/2014/main" id="{94B89C25-9363-444B-B8A3-0DD64E94F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03" name="Object 7" hidden="1">
          <a:extLst>
            <a:ext uri="{FF2B5EF4-FFF2-40B4-BE49-F238E27FC236}">
              <a16:creationId xmlns:a16="http://schemas.microsoft.com/office/drawing/2014/main" id="{5D5A6104-30B8-4209-A689-2632AB1CD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04" name="Object 8" hidden="1">
          <a:extLst>
            <a:ext uri="{FF2B5EF4-FFF2-40B4-BE49-F238E27FC236}">
              <a16:creationId xmlns:a16="http://schemas.microsoft.com/office/drawing/2014/main" id="{830AC036-F89E-4214-9E08-B1493F562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05" name="Object 9" hidden="1">
          <a:extLst>
            <a:ext uri="{FF2B5EF4-FFF2-40B4-BE49-F238E27FC236}">
              <a16:creationId xmlns:a16="http://schemas.microsoft.com/office/drawing/2014/main" id="{AE7DD015-97CE-4256-929D-53CA3E1CB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06" name="Object 10" hidden="1">
          <a:extLst>
            <a:ext uri="{FF2B5EF4-FFF2-40B4-BE49-F238E27FC236}">
              <a16:creationId xmlns:a16="http://schemas.microsoft.com/office/drawing/2014/main" id="{0B2BB941-BDFA-4676-BF65-4F52061FB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07" name="Object 4" hidden="1">
          <a:extLst>
            <a:ext uri="{FF2B5EF4-FFF2-40B4-BE49-F238E27FC236}">
              <a16:creationId xmlns:a16="http://schemas.microsoft.com/office/drawing/2014/main" id="{48E53DA4-83B5-456D-89A8-65031B43D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08" name="Object 5" hidden="1">
          <a:extLst>
            <a:ext uri="{FF2B5EF4-FFF2-40B4-BE49-F238E27FC236}">
              <a16:creationId xmlns:a16="http://schemas.microsoft.com/office/drawing/2014/main" id="{8A8DE468-8062-4A9A-816F-E9EEAF135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09" name="Object 6" hidden="1">
          <a:extLst>
            <a:ext uri="{FF2B5EF4-FFF2-40B4-BE49-F238E27FC236}">
              <a16:creationId xmlns:a16="http://schemas.microsoft.com/office/drawing/2014/main" id="{B93AAB67-A169-4DE7-83C1-7DBEA9FEC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10" name="Object 7" hidden="1">
          <a:extLst>
            <a:ext uri="{FF2B5EF4-FFF2-40B4-BE49-F238E27FC236}">
              <a16:creationId xmlns:a16="http://schemas.microsoft.com/office/drawing/2014/main" id="{842A594A-7595-4951-9328-D7169DFA9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11" name="Object 8" hidden="1">
          <a:extLst>
            <a:ext uri="{FF2B5EF4-FFF2-40B4-BE49-F238E27FC236}">
              <a16:creationId xmlns:a16="http://schemas.microsoft.com/office/drawing/2014/main" id="{F81131CB-1613-4B10-BCD4-3A4340732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12" name="Object 9" hidden="1">
          <a:extLst>
            <a:ext uri="{FF2B5EF4-FFF2-40B4-BE49-F238E27FC236}">
              <a16:creationId xmlns:a16="http://schemas.microsoft.com/office/drawing/2014/main" id="{346F8947-7412-438A-BF3E-BDAB00839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13" name="Object 10" hidden="1">
          <a:extLst>
            <a:ext uri="{FF2B5EF4-FFF2-40B4-BE49-F238E27FC236}">
              <a16:creationId xmlns:a16="http://schemas.microsoft.com/office/drawing/2014/main" id="{014F568C-AC36-46EA-AAED-7F0B6DEA0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14" name="Object 4" hidden="1">
          <a:extLst>
            <a:ext uri="{FF2B5EF4-FFF2-40B4-BE49-F238E27FC236}">
              <a16:creationId xmlns:a16="http://schemas.microsoft.com/office/drawing/2014/main" id="{4C421032-B6B9-4E3C-B4A8-3A35F54B3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15" name="Object 5" hidden="1">
          <a:extLst>
            <a:ext uri="{FF2B5EF4-FFF2-40B4-BE49-F238E27FC236}">
              <a16:creationId xmlns:a16="http://schemas.microsoft.com/office/drawing/2014/main" id="{B9F86986-E78E-43E3-9E36-6BB8ADF18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16" name="Object 6" hidden="1">
          <a:extLst>
            <a:ext uri="{FF2B5EF4-FFF2-40B4-BE49-F238E27FC236}">
              <a16:creationId xmlns:a16="http://schemas.microsoft.com/office/drawing/2014/main" id="{DADA88AA-7AB8-49A4-909B-C5228C248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17" name="Object 7" hidden="1">
          <a:extLst>
            <a:ext uri="{FF2B5EF4-FFF2-40B4-BE49-F238E27FC236}">
              <a16:creationId xmlns:a16="http://schemas.microsoft.com/office/drawing/2014/main" id="{8FEED69A-A6AD-42E3-8EBB-8AB2B8D10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18" name="Object 8" hidden="1">
          <a:extLst>
            <a:ext uri="{FF2B5EF4-FFF2-40B4-BE49-F238E27FC236}">
              <a16:creationId xmlns:a16="http://schemas.microsoft.com/office/drawing/2014/main" id="{9BD93FB9-B190-48B5-97C8-799F70456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19" name="Object 9" hidden="1">
          <a:extLst>
            <a:ext uri="{FF2B5EF4-FFF2-40B4-BE49-F238E27FC236}">
              <a16:creationId xmlns:a16="http://schemas.microsoft.com/office/drawing/2014/main" id="{7AFF14B7-6F30-452C-BBB6-6EAE792EC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20" name="Object 10" hidden="1">
          <a:extLst>
            <a:ext uri="{FF2B5EF4-FFF2-40B4-BE49-F238E27FC236}">
              <a16:creationId xmlns:a16="http://schemas.microsoft.com/office/drawing/2014/main" id="{68EEF6BA-4C12-4C86-AD52-A934E4BAD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21" name="Object 4" hidden="1">
          <a:extLst>
            <a:ext uri="{FF2B5EF4-FFF2-40B4-BE49-F238E27FC236}">
              <a16:creationId xmlns:a16="http://schemas.microsoft.com/office/drawing/2014/main" id="{6C5C7B6E-AF85-4746-9D71-0FD97F234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22" name="Object 5" hidden="1">
          <a:extLst>
            <a:ext uri="{FF2B5EF4-FFF2-40B4-BE49-F238E27FC236}">
              <a16:creationId xmlns:a16="http://schemas.microsoft.com/office/drawing/2014/main" id="{4527FDAC-DBDE-4620-AE22-5991C43B7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23" name="Object 6" hidden="1">
          <a:extLst>
            <a:ext uri="{FF2B5EF4-FFF2-40B4-BE49-F238E27FC236}">
              <a16:creationId xmlns:a16="http://schemas.microsoft.com/office/drawing/2014/main" id="{914C4398-1083-4517-9FFB-FFD59B7E6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24" name="Object 7" hidden="1">
          <a:extLst>
            <a:ext uri="{FF2B5EF4-FFF2-40B4-BE49-F238E27FC236}">
              <a16:creationId xmlns:a16="http://schemas.microsoft.com/office/drawing/2014/main" id="{AE594B65-FF0F-468B-B673-49A7C9556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25" name="Object 8" hidden="1">
          <a:extLst>
            <a:ext uri="{FF2B5EF4-FFF2-40B4-BE49-F238E27FC236}">
              <a16:creationId xmlns:a16="http://schemas.microsoft.com/office/drawing/2014/main" id="{201E3C4A-F8DD-45A0-9E61-35FCA97C7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26" name="Object 9" hidden="1">
          <a:extLst>
            <a:ext uri="{FF2B5EF4-FFF2-40B4-BE49-F238E27FC236}">
              <a16:creationId xmlns:a16="http://schemas.microsoft.com/office/drawing/2014/main" id="{CF3A49DE-915A-446A-A269-0CD2FB7E6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542924"/>
    <xdr:pic>
      <xdr:nvPicPr>
        <xdr:cNvPr id="1327" name="Object 10" hidden="1">
          <a:extLst>
            <a:ext uri="{FF2B5EF4-FFF2-40B4-BE49-F238E27FC236}">
              <a16:creationId xmlns:a16="http://schemas.microsoft.com/office/drawing/2014/main" id="{D3869386-E653-49EB-B2B8-7A589707C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28" name="Object 4" hidden="1">
          <a:extLst>
            <a:ext uri="{FF2B5EF4-FFF2-40B4-BE49-F238E27FC236}">
              <a16:creationId xmlns:a16="http://schemas.microsoft.com/office/drawing/2014/main" id="{C29A0628-F28F-41D4-A96C-BAA4CB88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29" name="Object 5" hidden="1">
          <a:extLst>
            <a:ext uri="{FF2B5EF4-FFF2-40B4-BE49-F238E27FC236}">
              <a16:creationId xmlns:a16="http://schemas.microsoft.com/office/drawing/2014/main" id="{897B0E63-D7CE-469E-A8C1-5FDE027EC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30" name="Object 6" hidden="1">
          <a:extLst>
            <a:ext uri="{FF2B5EF4-FFF2-40B4-BE49-F238E27FC236}">
              <a16:creationId xmlns:a16="http://schemas.microsoft.com/office/drawing/2014/main" id="{C1578347-A299-49AC-B8E0-8779A4285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31" name="Object 7" hidden="1">
          <a:extLst>
            <a:ext uri="{FF2B5EF4-FFF2-40B4-BE49-F238E27FC236}">
              <a16:creationId xmlns:a16="http://schemas.microsoft.com/office/drawing/2014/main" id="{E8B73BA0-1FD8-468F-83C9-32E45F1E0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32" name="Object 8" hidden="1">
          <a:extLst>
            <a:ext uri="{FF2B5EF4-FFF2-40B4-BE49-F238E27FC236}">
              <a16:creationId xmlns:a16="http://schemas.microsoft.com/office/drawing/2014/main" id="{5E0F937A-CA25-4BC8-9DAB-E060A3C49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33" name="Object 9" hidden="1">
          <a:extLst>
            <a:ext uri="{FF2B5EF4-FFF2-40B4-BE49-F238E27FC236}">
              <a16:creationId xmlns:a16="http://schemas.microsoft.com/office/drawing/2014/main" id="{EF1134AA-EC79-4659-BCFD-F7963BB49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34" name="Object 10" hidden="1">
          <a:extLst>
            <a:ext uri="{FF2B5EF4-FFF2-40B4-BE49-F238E27FC236}">
              <a16:creationId xmlns:a16="http://schemas.microsoft.com/office/drawing/2014/main" id="{4286E566-DC69-426B-9BE7-48B44824A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35" name="Object 4" hidden="1">
          <a:extLst>
            <a:ext uri="{FF2B5EF4-FFF2-40B4-BE49-F238E27FC236}">
              <a16:creationId xmlns:a16="http://schemas.microsoft.com/office/drawing/2014/main" id="{3CB18D66-A2C7-4649-AE49-EC7208909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36" name="Object 5" hidden="1">
          <a:extLst>
            <a:ext uri="{FF2B5EF4-FFF2-40B4-BE49-F238E27FC236}">
              <a16:creationId xmlns:a16="http://schemas.microsoft.com/office/drawing/2014/main" id="{B0E2D4F6-4889-4B97-AB67-D7F5077A5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37" name="Object 6" hidden="1">
          <a:extLst>
            <a:ext uri="{FF2B5EF4-FFF2-40B4-BE49-F238E27FC236}">
              <a16:creationId xmlns:a16="http://schemas.microsoft.com/office/drawing/2014/main" id="{850327CA-84FE-4696-AE15-A31C4D934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38" name="Object 7" hidden="1">
          <a:extLst>
            <a:ext uri="{FF2B5EF4-FFF2-40B4-BE49-F238E27FC236}">
              <a16:creationId xmlns:a16="http://schemas.microsoft.com/office/drawing/2014/main" id="{9620FFD8-DEB2-4DA2-97C6-C376A3470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39" name="Object 8" hidden="1">
          <a:extLst>
            <a:ext uri="{FF2B5EF4-FFF2-40B4-BE49-F238E27FC236}">
              <a16:creationId xmlns:a16="http://schemas.microsoft.com/office/drawing/2014/main" id="{AD1EBEFD-5482-439A-882E-44ACCDF55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40" name="Object 9" hidden="1">
          <a:extLst>
            <a:ext uri="{FF2B5EF4-FFF2-40B4-BE49-F238E27FC236}">
              <a16:creationId xmlns:a16="http://schemas.microsoft.com/office/drawing/2014/main" id="{1C0217D4-016A-4E99-BD83-A70B3D982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0"/>
    <xdr:pic>
      <xdr:nvPicPr>
        <xdr:cNvPr id="1341" name="Object 10" hidden="1">
          <a:extLst>
            <a:ext uri="{FF2B5EF4-FFF2-40B4-BE49-F238E27FC236}">
              <a16:creationId xmlns:a16="http://schemas.microsoft.com/office/drawing/2014/main" id="{12174934-4992-4347-9BE2-12FF476C4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342" name="Object 4" hidden="1">
          <a:extLst>
            <a:ext uri="{FF2B5EF4-FFF2-40B4-BE49-F238E27FC236}">
              <a16:creationId xmlns:a16="http://schemas.microsoft.com/office/drawing/2014/main" id="{938F284A-FCAE-4747-B464-4433E6A07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343" name="Object 5" hidden="1">
          <a:extLst>
            <a:ext uri="{FF2B5EF4-FFF2-40B4-BE49-F238E27FC236}">
              <a16:creationId xmlns:a16="http://schemas.microsoft.com/office/drawing/2014/main" id="{1AA1459E-238D-478D-BF8A-5BA9B49F1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344" name="Object 6" hidden="1">
          <a:extLst>
            <a:ext uri="{FF2B5EF4-FFF2-40B4-BE49-F238E27FC236}">
              <a16:creationId xmlns:a16="http://schemas.microsoft.com/office/drawing/2014/main" id="{4C0F6C9A-A314-4844-A235-E5BA1FB17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345" name="Object 7" hidden="1">
          <a:extLst>
            <a:ext uri="{FF2B5EF4-FFF2-40B4-BE49-F238E27FC236}">
              <a16:creationId xmlns:a16="http://schemas.microsoft.com/office/drawing/2014/main" id="{BECD9342-4F67-4E11-8A46-A5742B2BA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346" name="Object 8" hidden="1">
          <a:extLst>
            <a:ext uri="{FF2B5EF4-FFF2-40B4-BE49-F238E27FC236}">
              <a16:creationId xmlns:a16="http://schemas.microsoft.com/office/drawing/2014/main" id="{98EB4879-B6F8-485F-A1C0-EB769A48F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347" name="Object 9" hidden="1">
          <a:extLst>
            <a:ext uri="{FF2B5EF4-FFF2-40B4-BE49-F238E27FC236}">
              <a16:creationId xmlns:a16="http://schemas.microsoft.com/office/drawing/2014/main" id="{F2C756DD-D91B-44BB-A31B-10E7C39F9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301"/>
    <xdr:pic>
      <xdr:nvPicPr>
        <xdr:cNvPr id="1348" name="Object 10" hidden="1">
          <a:extLst>
            <a:ext uri="{FF2B5EF4-FFF2-40B4-BE49-F238E27FC236}">
              <a16:creationId xmlns:a16="http://schemas.microsoft.com/office/drawing/2014/main" id="{E26B47B3-AD7D-4571-9507-AAEBCA002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49" name="Object 4" hidden="1">
          <a:extLst>
            <a:ext uri="{FF2B5EF4-FFF2-40B4-BE49-F238E27FC236}">
              <a16:creationId xmlns:a16="http://schemas.microsoft.com/office/drawing/2014/main" id="{221D00CF-2CA9-4A1E-BD45-FCD020476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50" name="Object 5" hidden="1">
          <a:extLst>
            <a:ext uri="{FF2B5EF4-FFF2-40B4-BE49-F238E27FC236}">
              <a16:creationId xmlns:a16="http://schemas.microsoft.com/office/drawing/2014/main" id="{DD2FDF2E-BEBD-454B-945D-DEDC59896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51" name="Object 6" hidden="1">
          <a:extLst>
            <a:ext uri="{FF2B5EF4-FFF2-40B4-BE49-F238E27FC236}">
              <a16:creationId xmlns:a16="http://schemas.microsoft.com/office/drawing/2014/main" id="{A940658A-2369-4B23-BE6A-AC7A35C24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52" name="Object 7" hidden="1">
          <a:extLst>
            <a:ext uri="{FF2B5EF4-FFF2-40B4-BE49-F238E27FC236}">
              <a16:creationId xmlns:a16="http://schemas.microsoft.com/office/drawing/2014/main" id="{D91549F8-108C-4B20-BC10-D52F0AE79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53" name="Object 8" hidden="1">
          <a:extLst>
            <a:ext uri="{FF2B5EF4-FFF2-40B4-BE49-F238E27FC236}">
              <a16:creationId xmlns:a16="http://schemas.microsoft.com/office/drawing/2014/main" id="{5B6C9C50-8B26-453D-94FA-2A25FED12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54" name="Object 9" hidden="1">
          <a:extLst>
            <a:ext uri="{FF2B5EF4-FFF2-40B4-BE49-F238E27FC236}">
              <a16:creationId xmlns:a16="http://schemas.microsoft.com/office/drawing/2014/main" id="{7F8AE9E7-19B3-4249-A8BE-8ACDFEB3B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55" name="Object 10" hidden="1">
          <a:extLst>
            <a:ext uri="{FF2B5EF4-FFF2-40B4-BE49-F238E27FC236}">
              <a16:creationId xmlns:a16="http://schemas.microsoft.com/office/drawing/2014/main" id="{FE21A0D2-1B23-4628-9639-5DCB85420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56" name="Object 4" hidden="1">
          <a:extLst>
            <a:ext uri="{FF2B5EF4-FFF2-40B4-BE49-F238E27FC236}">
              <a16:creationId xmlns:a16="http://schemas.microsoft.com/office/drawing/2014/main" id="{8AEC5001-26C4-4E09-97C7-A523684FB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57" name="Object 5" hidden="1">
          <a:extLst>
            <a:ext uri="{FF2B5EF4-FFF2-40B4-BE49-F238E27FC236}">
              <a16:creationId xmlns:a16="http://schemas.microsoft.com/office/drawing/2014/main" id="{9173833F-C283-415E-967F-DB6752219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58" name="Object 6" hidden="1">
          <a:extLst>
            <a:ext uri="{FF2B5EF4-FFF2-40B4-BE49-F238E27FC236}">
              <a16:creationId xmlns:a16="http://schemas.microsoft.com/office/drawing/2014/main" id="{A3197F8C-1980-4A3D-B7CA-E6143DFAD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59" name="Object 7" hidden="1">
          <a:extLst>
            <a:ext uri="{FF2B5EF4-FFF2-40B4-BE49-F238E27FC236}">
              <a16:creationId xmlns:a16="http://schemas.microsoft.com/office/drawing/2014/main" id="{88BF844F-DBC4-4EBD-A621-9606175A3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60" name="Object 8" hidden="1">
          <a:extLst>
            <a:ext uri="{FF2B5EF4-FFF2-40B4-BE49-F238E27FC236}">
              <a16:creationId xmlns:a16="http://schemas.microsoft.com/office/drawing/2014/main" id="{CC6AAAAA-AC25-4043-9C38-6A435B446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61" name="Object 9" hidden="1">
          <a:extLst>
            <a:ext uri="{FF2B5EF4-FFF2-40B4-BE49-F238E27FC236}">
              <a16:creationId xmlns:a16="http://schemas.microsoft.com/office/drawing/2014/main" id="{1396596B-EE0E-43E9-A203-EFBBD7496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62" name="Object 10" hidden="1">
          <a:extLst>
            <a:ext uri="{FF2B5EF4-FFF2-40B4-BE49-F238E27FC236}">
              <a16:creationId xmlns:a16="http://schemas.microsoft.com/office/drawing/2014/main" id="{9BDE8F77-DB92-4961-B1C3-1290DDDA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63" name="Object 4" hidden="1">
          <a:extLst>
            <a:ext uri="{FF2B5EF4-FFF2-40B4-BE49-F238E27FC236}">
              <a16:creationId xmlns:a16="http://schemas.microsoft.com/office/drawing/2014/main" id="{7B10232F-DD76-4B51-B367-51595559D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64" name="Object 5" hidden="1">
          <a:extLst>
            <a:ext uri="{FF2B5EF4-FFF2-40B4-BE49-F238E27FC236}">
              <a16:creationId xmlns:a16="http://schemas.microsoft.com/office/drawing/2014/main" id="{18C20BBD-8379-4DEE-9D16-C3EEBA889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65" name="Object 6" hidden="1">
          <a:extLst>
            <a:ext uri="{FF2B5EF4-FFF2-40B4-BE49-F238E27FC236}">
              <a16:creationId xmlns:a16="http://schemas.microsoft.com/office/drawing/2014/main" id="{BD3EF71C-39AB-4001-A7D1-94B2BE42C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66" name="Object 7" hidden="1">
          <a:extLst>
            <a:ext uri="{FF2B5EF4-FFF2-40B4-BE49-F238E27FC236}">
              <a16:creationId xmlns:a16="http://schemas.microsoft.com/office/drawing/2014/main" id="{C76D76D9-50E9-4F9F-9B19-FD5CE42A0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67" name="Object 8" hidden="1">
          <a:extLst>
            <a:ext uri="{FF2B5EF4-FFF2-40B4-BE49-F238E27FC236}">
              <a16:creationId xmlns:a16="http://schemas.microsoft.com/office/drawing/2014/main" id="{BD7E15CA-3D8E-4EBB-A670-18E5BC4B7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68" name="Object 9" hidden="1">
          <a:extLst>
            <a:ext uri="{FF2B5EF4-FFF2-40B4-BE49-F238E27FC236}">
              <a16:creationId xmlns:a16="http://schemas.microsoft.com/office/drawing/2014/main" id="{4662D5EB-535E-4E96-8437-DE5527E63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762000" cy="495299"/>
    <xdr:pic>
      <xdr:nvPicPr>
        <xdr:cNvPr id="1369" name="Object 10" hidden="1">
          <a:extLst>
            <a:ext uri="{FF2B5EF4-FFF2-40B4-BE49-F238E27FC236}">
              <a16:creationId xmlns:a16="http://schemas.microsoft.com/office/drawing/2014/main" id="{B854F577-A73B-4181-8C8A-88E4E0EC2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4839950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762000" cy="542924"/>
    <xdr:pic>
      <xdr:nvPicPr>
        <xdr:cNvPr id="2" name="Object 4" hidden="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3" name="Object 5" hidden="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4" name="Object 6" hidden="1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5" name="Object 7" hidden="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" name="Object 8" hidden="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7" name="Object 9" hidden="1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8" name="Object 10" hidden="1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9" name="Object 4" hidden="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0" name="Object 5" hidden="1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1" name="Object 6" hidden="1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2" name="Object 7" hidden="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3" name="Object 8" hidden="1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4" name="Object 9" hidden="1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5" name="Object 10" hidden="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6" name="Object 4" hidden="1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7" name="Object 5" hidden="1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8" name="Object 6" hidden="1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9" name="Object 7" hidden="1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0" name="Object 8" hidden="1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1" name="Object 9" hidden="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2" name="Object 10" hidden="1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3" name="Object 4" hidden="1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4" name="Object 5" hidden="1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5" name="Object 6" hidden="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6" name="Object 7" hidden="1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7" name="Object 8" hidden="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8" name="Object 9" hidden="1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9" name="Object 10" hidden="1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0" name="Object 4" hidden="1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1" name="Object 5" hidden="1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2" name="Object 6" hidden="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3" name="Object 7" hidden="1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4" name="Object 8" hidden="1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5" name="Object 9" hidden="1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6" name="Object 10" hidden="1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37" name="Object 4" hidden="1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38" name="Object 5" hidden="1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39" name="Object 6" hidden="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0" name="Object 7" hidden="1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1" name="Object 8" hidden="1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2" name="Object 9" hidden="1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3" name="Object 10" hidden="1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4" name="Object 4" hidden="1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5" name="Object 5" hidden="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6" name="Object 6" hidden="1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7" name="Object 7" hidden="1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8" name="Object 8" hidden="1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9" name="Object 9" hidden="1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0" name="Object 10" hidden="1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1" name="Object 4" hidden="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2" name="Object 5" hidden="1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3" name="Object 6" hidden="1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4" name="Object 7" hidden="1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5" name="Object 8" hidden="1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6" name="Object 9" hidden="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7" name="Object 10" hidden="1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58" name="Object 4" hidden="1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59" name="Object 5" hidden="1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0" name="Object 6" hidden="1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1" name="Object 7" hidden="1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2" name="Object 8" hidden="1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3" name="Object 9" hidden="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4" name="Object 10" hidden="1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5" name="Object 4" hidden="1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6" name="Object 5" hidden="1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7" name="Object 6" hidden="1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8" name="Object 7" hidden="1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9" name="Object 8" hidden="1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70" name="Object 9" hidden="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71" name="Object 10" hidden="1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2" name="Object 4" hidden="1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3" name="Object 5" hidden="1">
          <a:extLst>
            <a:ext uri="{FF2B5EF4-FFF2-40B4-BE49-F238E27FC236}">
              <a16:creationId xmlns:a16="http://schemas.microsoft.com/office/drawing/2014/main" id="{00000000-0008-0000-0C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4" name="Object 6" hidden="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5" name="Object 7" hidden="1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6" name="Object 8" hidden="1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7" name="Object 9" hidden="1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8" name="Object 10" hidden="1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79" name="Object 4" hidden="1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80" name="Object 5" hidden="1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81" name="Object 6" hidden="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82" name="Object 7" hidden="1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83" name="Object 8" hidden="1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84" name="Object 9" hidden="1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85" name="Object 10" hidden="1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86" name="Object 4" hidden="1">
          <a:extLst>
            <a:ext uri="{FF2B5EF4-FFF2-40B4-BE49-F238E27FC236}">
              <a16:creationId xmlns:a16="http://schemas.microsoft.com/office/drawing/2014/main" id="{00000000-0008-0000-0C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87" name="Object 5" hidden="1">
          <a:extLst>
            <a:ext uri="{FF2B5EF4-FFF2-40B4-BE49-F238E27FC236}">
              <a16:creationId xmlns:a16="http://schemas.microsoft.com/office/drawing/2014/main" id="{00000000-0008-0000-0C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88" name="Object 6" hidden="1">
          <a:extLst>
            <a:ext uri="{FF2B5EF4-FFF2-40B4-BE49-F238E27FC236}">
              <a16:creationId xmlns:a16="http://schemas.microsoft.com/office/drawing/2014/main" id="{00000000-0008-0000-0C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89" name="Object 7" hidden="1">
          <a:extLst>
            <a:ext uri="{FF2B5EF4-FFF2-40B4-BE49-F238E27FC236}">
              <a16:creationId xmlns:a16="http://schemas.microsoft.com/office/drawing/2014/main" id="{00000000-0008-0000-0C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90" name="Object 8" hidden="1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91" name="Object 9" hidden="1">
          <a:extLst>
            <a:ext uri="{FF2B5EF4-FFF2-40B4-BE49-F238E27FC236}">
              <a16:creationId xmlns:a16="http://schemas.microsoft.com/office/drawing/2014/main" id="{00000000-0008-0000-0C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92" name="Object 10" hidden="1">
          <a:extLst>
            <a:ext uri="{FF2B5EF4-FFF2-40B4-BE49-F238E27FC236}">
              <a16:creationId xmlns:a16="http://schemas.microsoft.com/office/drawing/2014/main" id="{00000000-0008-0000-0C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3" name="Object 4" hidden="1">
          <a:extLst>
            <a:ext uri="{FF2B5EF4-FFF2-40B4-BE49-F238E27FC236}">
              <a16:creationId xmlns:a16="http://schemas.microsoft.com/office/drawing/2014/main" id="{00000000-0008-0000-0C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4" name="Object 5" hidden="1">
          <a:extLst>
            <a:ext uri="{FF2B5EF4-FFF2-40B4-BE49-F238E27FC236}">
              <a16:creationId xmlns:a16="http://schemas.microsoft.com/office/drawing/2014/main" id="{00000000-0008-0000-0C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5" name="Object 6" hidden="1">
          <a:extLst>
            <a:ext uri="{FF2B5EF4-FFF2-40B4-BE49-F238E27FC236}">
              <a16:creationId xmlns:a16="http://schemas.microsoft.com/office/drawing/2014/main" id="{00000000-0008-0000-0C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6" name="Object 7" hidden="1">
          <a:extLst>
            <a:ext uri="{FF2B5EF4-FFF2-40B4-BE49-F238E27FC236}">
              <a16:creationId xmlns:a16="http://schemas.microsoft.com/office/drawing/2014/main" id="{00000000-0008-0000-0C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7" name="Object 8" hidden="1">
          <a:extLst>
            <a:ext uri="{FF2B5EF4-FFF2-40B4-BE49-F238E27FC236}">
              <a16:creationId xmlns:a16="http://schemas.microsoft.com/office/drawing/2014/main" id="{00000000-0008-0000-0C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8" name="Object 9" hidden="1">
          <a:extLst>
            <a:ext uri="{FF2B5EF4-FFF2-40B4-BE49-F238E27FC236}">
              <a16:creationId xmlns:a16="http://schemas.microsoft.com/office/drawing/2014/main" id="{00000000-0008-0000-0C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99" name="Object 10" hidden="1">
          <a:extLst>
            <a:ext uri="{FF2B5EF4-FFF2-40B4-BE49-F238E27FC236}">
              <a16:creationId xmlns:a16="http://schemas.microsoft.com/office/drawing/2014/main" id="{00000000-0008-0000-0C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0" name="Object 4" hidden="1">
          <a:extLst>
            <a:ext uri="{FF2B5EF4-FFF2-40B4-BE49-F238E27FC236}">
              <a16:creationId xmlns:a16="http://schemas.microsoft.com/office/drawing/2014/main" id="{00000000-0008-0000-0C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1" name="Object 5" hidden="1">
          <a:extLst>
            <a:ext uri="{FF2B5EF4-FFF2-40B4-BE49-F238E27FC236}">
              <a16:creationId xmlns:a16="http://schemas.microsoft.com/office/drawing/2014/main" id="{00000000-0008-0000-0C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2" name="Object 6" hidden="1">
          <a:extLst>
            <a:ext uri="{FF2B5EF4-FFF2-40B4-BE49-F238E27FC236}">
              <a16:creationId xmlns:a16="http://schemas.microsoft.com/office/drawing/2014/main" id="{00000000-0008-0000-0C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3" name="Object 7" hidden="1">
          <a:extLst>
            <a:ext uri="{FF2B5EF4-FFF2-40B4-BE49-F238E27FC236}">
              <a16:creationId xmlns:a16="http://schemas.microsoft.com/office/drawing/2014/main" id="{00000000-0008-0000-0C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4" name="Object 8" hidden="1">
          <a:extLst>
            <a:ext uri="{FF2B5EF4-FFF2-40B4-BE49-F238E27FC236}">
              <a16:creationId xmlns:a16="http://schemas.microsoft.com/office/drawing/2014/main" id="{00000000-0008-0000-0C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5" name="Object 9" hidden="1">
          <a:extLst>
            <a:ext uri="{FF2B5EF4-FFF2-40B4-BE49-F238E27FC236}">
              <a16:creationId xmlns:a16="http://schemas.microsoft.com/office/drawing/2014/main" id="{00000000-0008-0000-0C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6" name="Object 10" hidden="1">
          <a:extLst>
            <a:ext uri="{FF2B5EF4-FFF2-40B4-BE49-F238E27FC236}">
              <a16:creationId xmlns:a16="http://schemas.microsoft.com/office/drawing/2014/main" id="{00000000-0008-0000-0C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7" name="Object 4" hidden="1">
          <a:extLst>
            <a:ext uri="{FF2B5EF4-FFF2-40B4-BE49-F238E27FC236}">
              <a16:creationId xmlns:a16="http://schemas.microsoft.com/office/drawing/2014/main" id="{00000000-0008-0000-0C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8" name="Object 5" hidden="1">
          <a:extLst>
            <a:ext uri="{FF2B5EF4-FFF2-40B4-BE49-F238E27FC236}">
              <a16:creationId xmlns:a16="http://schemas.microsoft.com/office/drawing/2014/main" id="{00000000-0008-0000-0C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09" name="Object 6" hidden="1">
          <a:extLst>
            <a:ext uri="{FF2B5EF4-FFF2-40B4-BE49-F238E27FC236}">
              <a16:creationId xmlns:a16="http://schemas.microsoft.com/office/drawing/2014/main" id="{00000000-0008-0000-0C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10" name="Object 7" hidden="1">
          <a:extLst>
            <a:ext uri="{FF2B5EF4-FFF2-40B4-BE49-F238E27FC236}">
              <a16:creationId xmlns:a16="http://schemas.microsoft.com/office/drawing/2014/main" id="{00000000-0008-0000-0C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11" name="Object 8" hidden="1">
          <a:extLst>
            <a:ext uri="{FF2B5EF4-FFF2-40B4-BE49-F238E27FC236}">
              <a16:creationId xmlns:a16="http://schemas.microsoft.com/office/drawing/2014/main" id="{00000000-0008-0000-0C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12" name="Object 9" hidden="1">
          <a:extLst>
            <a:ext uri="{FF2B5EF4-FFF2-40B4-BE49-F238E27FC236}">
              <a16:creationId xmlns:a16="http://schemas.microsoft.com/office/drawing/2014/main" id="{00000000-0008-0000-0C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113" name="Object 10" hidden="1">
          <a:extLst>
            <a:ext uri="{FF2B5EF4-FFF2-40B4-BE49-F238E27FC236}">
              <a16:creationId xmlns:a16="http://schemas.microsoft.com/office/drawing/2014/main" id="{00000000-0008-0000-0C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1</xdr:col>
      <xdr:colOff>1368228</xdr:colOff>
      <xdr:row>3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2254053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13</xdr:col>
      <xdr:colOff>838200</xdr:colOff>
      <xdr:row>0</xdr:row>
      <xdr:rowOff>95251</xdr:rowOff>
    </xdr:from>
    <xdr:ext cx="1034039" cy="704850"/>
    <xdr:pic>
      <xdr:nvPicPr>
        <xdr:cNvPr id="3" name="Imagen 17" descr="C:\Users\Abelino\Desktop\PLANEACION\LOGO CECYTE TLAXCALA Vertical B.pn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95251"/>
          <a:ext cx="1034039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1</xdr:col>
      <xdr:colOff>1339653</xdr:colOff>
      <xdr:row>3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2254053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13</xdr:col>
      <xdr:colOff>114299</xdr:colOff>
      <xdr:row>0</xdr:row>
      <xdr:rowOff>71420</xdr:rowOff>
    </xdr:from>
    <xdr:ext cx="990601" cy="745161"/>
    <xdr:pic>
      <xdr:nvPicPr>
        <xdr:cNvPr id="3" name="Imagen 17" descr="C:\Users\Abelino\Desktop\PLANEACION\LOGO CECYTE TLAXCALA Vertical B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8924" y="71420"/>
          <a:ext cx="990601" cy="745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1206303</xdr:colOff>
      <xdr:row>2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2254053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13</xdr:col>
      <xdr:colOff>333375</xdr:colOff>
      <xdr:row>0</xdr:row>
      <xdr:rowOff>85725</xdr:rowOff>
    </xdr:from>
    <xdr:ext cx="1095375" cy="870021"/>
    <xdr:pic>
      <xdr:nvPicPr>
        <xdr:cNvPr id="3" name="Imagen 17" descr="C:\Users\Abelino\Desktop\PLANEACION\LOGO CECYTE TLAXCALA Vertical B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85725"/>
          <a:ext cx="1095375" cy="870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47625</xdr:colOff>
      <xdr:row>0</xdr:row>
      <xdr:rowOff>104775</xdr:rowOff>
    </xdr:from>
    <xdr:to>
      <xdr:col>1</xdr:col>
      <xdr:colOff>1253928</xdr:colOff>
      <xdr:row>3</xdr:row>
      <xdr:rowOff>47625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2254053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152400</xdr:rowOff>
    </xdr:from>
    <xdr:to>
      <xdr:col>1</xdr:col>
      <xdr:colOff>1228725</xdr:colOff>
      <xdr:row>3</xdr:row>
      <xdr:rowOff>200025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52400"/>
          <a:ext cx="22574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13</xdr:col>
      <xdr:colOff>740491</xdr:colOff>
      <xdr:row>0</xdr:row>
      <xdr:rowOff>142875</xdr:rowOff>
    </xdr:from>
    <xdr:ext cx="916860" cy="714375"/>
    <xdr:pic>
      <xdr:nvPicPr>
        <xdr:cNvPr id="3" name="Imagen 17" descr="C:\Users\Abelino\Desktop\PLANEACION\LOGO CECYTE TLAXCALA Vertical B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1116" y="142875"/>
          <a:ext cx="91686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1</xdr:col>
      <xdr:colOff>1238053</xdr:colOff>
      <xdr:row>3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2247703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13</xdr:col>
      <xdr:colOff>752475</xdr:colOff>
      <xdr:row>0</xdr:row>
      <xdr:rowOff>95250</xdr:rowOff>
    </xdr:from>
    <xdr:ext cx="1197952" cy="816581"/>
    <xdr:pic>
      <xdr:nvPicPr>
        <xdr:cNvPr id="3" name="Imagen 17" descr="C:\Users\Abelino\Desktop\PLANEACION\LOGO CECYTE TLAXCALA Vertical B.pn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0950" y="95250"/>
          <a:ext cx="1197952" cy="816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180974</xdr:rowOff>
    </xdr:to>
    <xdr:pic>
      <xdr:nvPicPr>
        <xdr:cNvPr id="2" name="Object 1" hidden="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180974</xdr:rowOff>
    </xdr:to>
    <xdr:pic>
      <xdr:nvPicPr>
        <xdr:cNvPr id="3" name="Object 2" hidden="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0</xdr:col>
      <xdr:colOff>1628775</xdr:colOff>
      <xdr:row>3</xdr:row>
      <xdr:rowOff>180974</xdr:rowOff>
    </xdr:to>
    <xdr:pic>
      <xdr:nvPicPr>
        <xdr:cNvPr id="4" name="Object 3" hidden="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38125"/>
          <a:ext cx="85725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5" name="Object 4" hidden="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6" name="Object 5" hidden="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7" name="Object 6" hidden="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8" name="Object 7" hidden="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9" name="Object 8" hidden="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10" name="Object 9" hidden="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11" name="Object 10" hidden="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180974</xdr:rowOff>
    </xdr:to>
    <xdr:pic>
      <xdr:nvPicPr>
        <xdr:cNvPr id="12" name="Object 1" hidden="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180974</xdr:rowOff>
    </xdr:to>
    <xdr:pic>
      <xdr:nvPicPr>
        <xdr:cNvPr id="13" name="Object 2" hidden="1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0</xdr:col>
      <xdr:colOff>1628775</xdr:colOff>
      <xdr:row>3</xdr:row>
      <xdr:rowOff>180974</xdr:rowOff>
    </xdr:to>
    <xdr:pic>
      <xdr:nvPicPr>
        <xdr:cNvPr id="14" name="Object 3" hidden="1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38125"/>
          <a:ext cx="85725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15" name="Object 4" hidden="1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16" name="Object 5" hidden="1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17" name="Object 6" hidden="1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18" name="Object 7" hidden="1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19" name="Object 8" hidden="1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20" name="Object 9" hidden="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180974</xdr:rowOff>
    </xdr:to>
    <xdr:pic>
      <xdr:nvPicPr>
        <xdr:cNvPr id="21" name="Object 10" hidden="1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133350</xdr:rowOff>
    </xdr:to>
    <xdr:pic>
      <xdr:nvPicPr>
        <xdr:cNvPr id="22" name="Object 1" hidden="1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133350</xdr:rowOff>
    </xdr:to>
    <xdr:pic>
      <xdr:nvPicPr>
        <xdr:cNvPr id="23" name="Object 2" hidden="1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0</xdr:col>
      <xdr:colOff>1628775</xdr:colOff>
      <xdr:row>3</xdr:row>
      <xdr:rowOff>133350</xdr:rowOff>
    </xdr:to>
    <xdr:pic>
      <xdr:nvPicPr>
        <xdr:cNvPr id="24" name="Object 3" hidden="1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38125"/>
          <a:ext cx="857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25" name="Object 4" hidden="1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26" name="Object 5" hidden="1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27" name="Object 6" hidden="1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28" name="Object 7" hidden="1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29" name="Object 8" hidden="1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30" name="Object 9" hidden="1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31" name="Object 10" hidden="1">
          <a:extLst>
            <a:ext uri="{FF2B5EF4-FFF2-40B4-BE49-F238E27FC236}">
              <a16:creationId xmlns:a16="http://schemas.microsoft.com/office/drawing/2014/main" id="{00000000-0008-0000-0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133350</xdr:rowOff>
    </xdr:to>
    <xdr:pic>
      <xdr:nvPicPr>
        <xdr:cNvPr id="32" name="Object 1" hidden="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133350</xdr:rowOff>
    </xdr:to>
    <xdr:pic>
      <xdr:nvPicPr>
        <xdr:cNvPr id="33" name="Object 2" hidden="1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0</xdr:col>
      <xdr:colOff>1628775</xdr:colOff>
      <xdr:row>3</xdr:row>
      <xdr:rowOff>133350</xdr:rowOff>
    </xdr:to>
    <xdr:pic>
      <xdr:nvPicPr>
        <xdr:cNvPr id="34" name="Object 3" hidden="1">
          <a:extLst>
            <a:ext uri="{FF2B5EF4-FFF2-40B4-BE49-F238E27FC236}">
              <a16:creationId xmlns:a16="http://schemas.microsoft.com/office/drawing/2014/main" id="{00000000-0008-0000-08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38125"/>
          <a:ext cx="857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35" name="Object 4" hidden="1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36" name="Object 5" hidden="1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37" name="Object 6" hidden="1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38" name="Object 7" hidden="1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39" name="Object 8" hidden="1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40" name="Object 9" hidden="1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133350</xdr:rowOff>
    </xdr:to>
    <xdr:pic>
      <xdr:nvPicPr>
        <xdr:cNvPr id="41" name="Object 10" hidden="1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133351</xdr:rowOff>
    </xdr:to>
    <xdr:pic>
      <xdr:nvPicPr>
        <xdr:cNvPr id="42" name="Object 1" hidden="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133351</xdr:rowOff>
    </xdr:to>
    <xdr:pic>
      <xdr:nvPicPr>
        <xdr:cNvPr id="43" name="Object 2" hidden="1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0</xdr:col>
      <xdr:colOff>1628775</xdr:colOff>
      <xdr:row>3</xdr:row>
      <xdr:rowOff>133351</xdr:rowOff>
    </xdr:to>
    <xdr:pic>
      <xdr:nvPicPr>
        <xdr:cNvPr id="44" name="Object 3" hidden="1">
          <a:extLst>
            <a:ext uri="{FF2B5EF4-FFF2-40B4-BE49-F238E27FC236}">
              <a16:creationId xmlns:a16="http://schemas.microsoft.com/office/drawing/2014/main" id="{00000000-0008-0000-08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38125"/>
          <a:ext cx="85725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133351</xdr:rowOff>
    </xdr:to>
    <xdr:pic>
      <xdr:nvPicPr>
        <xdr:cNvPr id="45" name="Object 4" hidden="1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133351</xdr:rowOff>
    </xdr:to>
    <xdr:pic>
      <xdr:nvPicPr>
        <xdr:cNvPr id="46" name="Object 5" hidden="1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133351</xdr:rowOff>
    </xdr:to>
    <xdr:pic>
      <xdr:nvPicPr>
        <xdr:cNvPr id="47" name="Object 6" hidden="1">
          <a:extLst>
            <a:ext uri="{FF2B5EF4-FFF2-40B4-BE49-F238E27FC236}">
              <a16:creationId xmlns:a16="http://schemas.microsoft.com/office/drawing/2014/main" id="{00000000-0008-0000-08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133351</xdr:rowOff>
    </xdr:to>
    <xdr:pic>
      <xdr:nvPicPr>
        <xdr:cNvPr id="48" name="Object 7" hidden="1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133351</xdr:rowOff>
    </xdr:to>
    <xdr:pic>
      <xdr:nvPicPr>
        <xdr:cNvPr id="49" name="Object 8" hidden="1">
          <a:extLst>
            <a:ext uri="{FF2B5EF4-FFF2-40B4-BE49-F238E27FC236}">
              <a16:creationId xmlns:a16="http://schemas.microsoft.com/office/drawing/2014/main" id="{00000000-0008-0000-08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133351</xdr:rowOff>
    </xdr:to>
    <xdr:pic>
      <xdr:nvPicPr>
        <xdr:cNvPr id="50" name="Object 9" hidden="1">
          <a:extLst>
            <a:ext uri="{FF2B5EF4-FFF2-40B4-BE49-F238E27FC236}">
              <a16:creationId xmlns:a16="http://schemas.microsoft.com/office/drawing/2014/main" id="{00000000-0008-0000-08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133351</xdr:rowOff>
    </xdr:to>
    <xdr:pic>
      <xdr:nvPicPr>
        <xdr:cNvPr id="51" name="Object 10" hidden="1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133349</xdr:rowOff>
    </xdr:to>
    <xdr:pic>
      <xdr:nvPicPr>
        <xdr:cNvPr id="52" name="Object 1" hidden="1">
          <a:extLst>
            <a:ext uri="{FF2B5EF4-FFF2-40B4-BE49-F238E27FC236}">
              <a16:creationId xmlns:a16="http://schemas.microsoft.com/office/drawing/2014/main" id="{00000000-0008-0000-08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133349</xdr:rowOff>
    </xdr:to>
    <xdr:pic>
      <xdr:nvPicPr>
        <xdr:cNvPr id="53" name="Object 2" hidden="1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0</xdr:col>
      <xdr:colOff>1628775</xdr:colOff>
      <xdr:row>3</xdr:row>
      <xdr:rowOff>133349</xdr:rowOff>
    </xdr:to>
    <xdr:pic>
      <xdr:nvPicPr>
        <xdr:cNvPr id="54" name="Object 3" hidden="1">
          <a:extLst>
            <a:ext uri="{FF2B5EF4-FFF2-40B4-BE49-F238E27FC236}">
              <a16:creationId xmlns:a16="http://schemas.microsoft.com/office/drawing/2014/main" id="{00000000-0008-0000-08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38125"/>
          <a:ext cx="85725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55" name="Object 4" hidden="1">
          <a:extLst>
            <a:ext uri="{FF2B5EF4-FFF2-40B4-BE49-F238E27FC236}">
              <a16:creationId xmlns:a16="http://schemas.microsoft.com/office/drawing/2014/main" id="{00000000-0008-0000-08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56" name="Object 5" hidden="1">
          <a:extLst>
            <a:ext uri="{FF2B5EF4-FFF2-40B4-BE49-F238E27FC236}">
              <a16:creationId xmlns:a16="http://schemas.microsoft.com/office/drawing/2014/main" id="{00000000-0008-0000-08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57" name="Object 6" hidden="1">
          <a:extLst>
            <a:ext uri="{FF2B5EF4-FFF2-40B4-BE49-F238E27FC236}">
              <a16:creationId xmlns:a16="http://schemas.microsoft.com/office/drawing/2014/main" id="{00000000-0008-0000-08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58" name="Object 7" hidden="1">
          <a:extLst>
            <a:ext uri="{FF2B5EF4-FFF2-40B4-BE49-F238E27FC236}">
              <a16:creationId xmlns:a16="http://schemas.microsoft.com/office/drawing/2014/main" id="{00000000-0008-0000-08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59" name="Object 8" hidden="1">
          <a:extLst>
            <a:ext uri="{FF2B5EF4-FFF2-40B4-BE49-F238E27FC236}">
              <a16:creationId xmlns:a16="http://schemas.microsoft.com/office/drawing/2014/main" id="{00000000-0008-0000-08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60" name="Object 9" hidden="1">
          <a:extLst>
            <a:ext uri="{FF2B5EF4-FFF2-40B4-BE49-F238E27FC236}">
              <a16:creationId xmlns:a16="http://schemas.microsoft.com/office/drawing/2014/main" id="{00000000-0008-0000-08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61" name="Object 10" hidden="1">
          <a:extLst>
            <a:ext uri="{FF2B5EF4-FFF2-40B4-BE49-F238E27FC236}">
              <a16:creationId xmlns:a16="http://schemas.microsoft.com/office/drawing/2014/main" id="{00000000-0008-0000-08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133349</xdr:rowOff>
    </xdr:to>
    <xdr:pic>
      <xdr:nvPicPr>
        <xdr:cNvPr id="62" name="Object 1" hidden="1">
          <a:extLst>
            <a:ext uri="{FF2B5EF4-FFF2-40B4-BE49-F238E27FC236}">
              <a16:creationId xmlns:a16="http://schemas.microsoft.com/office/drawing/2014/main" id="{00000000-0008-0000-08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133349</xdr:rowOff>
    </xdr:to>
    <xdr:pic>
      <xdr:nvPicPr>
        <xdr:cNvPr id="63" name="Object 2" hidden="1">
          <a:extLst>
            <a:ext uri="{FF2B5EF4-FFF2-40B4-BE49-F238E27FC236}">
              <a16:creationId xmlns:a16="http://schemas.microsoft.com/office/drawing/2014/main" id="{00000000-0008-0000-08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0</xdr:col>
      <xdr:colOff>1628775</xdr:colOff>
      <xdr:row>3</xdr:row>
      <xdr:rowOff>133349</xdr:rowOff>
    </xdr:to>
    <xdr:pic>
      <xdr:nvPicPr>
        <xdr:cNvPr id="64" name="Object 3" hidden="1">
          <a:extLst>
            <a:ext uri="{FF2B5EF4-FFF2-40B4-BE49-F238E27FC236}">
              <a16:creationId xmlns:a16="http://schemas.microsoft.com/office/drawing/2014/main" id="{00000000-0008-0000-08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38125"/>
          <a:ext cx="85725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65" name="Object 4" hidden="1">
          <a:extLst>
            <a:ext uri="{FF2B5EF4-FFF2-40B4-BE49-F238E27FC236}">
              <a16:creationId xmlns:a16="http://schemas.microsoft.com/office/drawing/2014/main" id="{00000000-0008-0000-08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66" name="Object 5" hidden="1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67" name="Object 6" hidden="1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68" name="Object 7" hidden="1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69" name="Object 8" hidden="1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70" name="Object 9" hidden="1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71" name="Object 10" hidden="1">
          <a:extLst>
            <a:ext uri="{FF2B5EF4-FFF2-40B4-BE49-F238E27FC236}">
              <a16:creationId xmlns:a16="http://schemas.microsoft.com/office/drawing/2014/main" id="{00000000-0008-0000-08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762000</xdr:colOff>
      <xdr:row>3</xdr:row>
      <xdr:rowOff>133349</xdr:rowOff>
    </xdr:to>
    <xdr:pic>
      <xdr:nvPicPr>
        <xdr:cNvPr id="72" name="Object 1" hidden="1">
          <a:extLst>
            <a:ext uri="{FF2B5EF4-FFF2-40B4-BE49-F238E27FC236}">
              <a16:creationId xmlns:a16="http://schemas.microsoft.com/office/drawing/2014/main" id="{00000000-0008-0000-08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771525</xdr:colOff>
      <xdr:row>1</xdr:row>
      <xdr:rowOff>0</xdr:rowOff>
    </xdr:from>
    <xdr:to>
      <xdr:col>0</xdr:col>
      <xdr:colOff>771525</xdr:colOff>
      <xdr:row>3</xdr:row>
      <xdr:rowOff>133349</xdr:rowOff>
    </xdr:to>
    <xdr:pic>
      <xdr:nvPicPr>
        <xdr:cNvPr id="73" name="Object 2" hidden="1">
          <a:extLst>
            <a:ext uri="{FF2B5EF4-FFF2-40B4-BE49-F238E27FC236}">
              <a16:creationId xmlns:a16="http://schemas.microsoft.com/office/drawing/2014/main" id="{00000000-0008-0000-08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38125"/>
          <a:ext cx="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1543050</xdr:colOff>
      <xdr:row>1</xdr:row>
      <xdr:rowOff>0</xdr:rowOff>
    </xdr:from>
    <xdr:to>
      <xdr:col>0</xdr:col>
      <xdr:colOff>1628775</xdr:colOff>
      <xdr:row>3</xdr:row>
      <xdr:rowOff>133349</xdr:rowOff>
    </xdr:to>
    <xdr:pic>
      <xdr:nvPicPr>
        <xdr:cNvPr id="74" name="Object 3" hidden="1">
          <a:extLst>
            <a:ext uri="{FF2B5EF4-FFF2-40B4-BE49-F238E27FC236}">
              <a16:creationId xmlns:a16="http://schemas.microsoft.com/office/drawing/2014/main" id="{00000000-0008-0000-08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238125"/>
          <a:ext cx="85725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75" name="Object 4" hidden="1">
          <a:extLst>
            <a:ext uri="{FF2B5EF4-FFF2-40B4-BE49-F238E27FC236}">
              <a16:creationId xmlns:a16="http://schemas.microsoft.com/office/drawing/2014/main" id="{00000000-0008-0000-08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76" name="Object 5" hidden="1">
          <a:extLst>
            <a:ext uri="{FF2B5EF4-FFF2-40B4-BE49-F238E27FC236}">
              <a16:creationId xmlns:a16="http://schemas.microsoft.com/office/drawing/2014/main" id="{00000000-0008-0000-08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77" name="Object 6" hidden="1">
          <a:extLst>
            <a:ext uri="{FF2B5EF4-FFF2-40B4-BE49-F238E27FC236}">
              <a16:creationId xmlns:a16="http://schemas.microsoft.com/office/drawing/2014/main" id="{00000000-0008-0000-08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78" name="Object 7" hidden="1">
          <a:extLst>
            <a:ext uri="{FF2B5EF4-FFF2-40B4-BE49-F238E27FC236}">
              <a16:creationId xmlns:a16="http://schemas.microsoft.com/office/drawing/2014/main" id="{00000000-0008-0000-08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79" name="Object 8" hidden="1">
          <a:extLst>
            <a:ext uri="{FF2B5EF4-FFF2-40B4-BE49-F238E27FC236}">
              <a16:creationId xmlns:a16="http://schemas.microsoft.com/office/drawing/2014/main" id="{00000000-0008-0000-08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80" name="Object 9" hidden="1">
          <a:extLst>
            <a:ext uri="{FF2B5EF4-FFF2-40B4-BE49-F238E27FC236}">
              <a16:creationId xmlns:a16="http://schemas.microsoft.com/office/drawing/2014/main" id="{00000000-0008-0000-08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3</xdr:row>
      <xdr:rowOff>133349</xdr:rowOff>
    </xdr:to>
    <xdr:pic>
      <xdr:nvPicPr>
        <xdr:cNvPr id="81" name="Object 10" hidden="1">
          <a:extLst>
            <a:ext uri="{FF2B5EF4-FFF2-40B4-BE49-F238E27FC236}">
              <a16:creationId xmlns:a16="http://schemas.microsoft.com/office/drawing/2014/main" id="{00000000-0008-0000-08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327025</xdr:colOff>
      <xdr:row>0</xdr:row>
      <xdr:rowOff>79375</xdr:rowOff>
    </xdr:from>
    <xdr:to>
      <xdr:col>1</xdr:col>
      <xdr:colOff>942778</xdr:colOff>
      <xdr:row>3</xdr:row>
      <xdr:rowOff>31750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025" y="79375"/>
          <a:ext cx="2244528" cy="5715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13</xdr:col>
      <xdr:colOff>638175</xdr:colOff>
      <xdr:row>1</xdr:row>
      <xdr:rowOff>9525</xdr:rowOff>
    </xdr:from>
    <xdr:ext cx="1197952" cy="816581"/>
    <xdr:pic>
      <xdr:nvPicPr>
        <xdr:cNvPr id="3" name="Imagen 17" descr="C:\Users\Abelino\Desktop\PLANEACION\LOGO CECYTE TLAXCALA Vertical B.png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190500"/>
          <a:ext cx="1197952" cy="816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762000" cy="542924"/>
    <xdr:pic>
      <xdr:nvPicPr>
        <xdr:cNvPr id="2" name="Object 4" hidden="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3" name="Object 5" hidden="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4" name="Object 6" hidden="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5" name="Object 7" hidden="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6" name="Object 8" hidden="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7" name="Object 9" hidden="1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8" name="Object 10" hidden="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9" name="Object 4" hidden="1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0" name="Object 5" hidden="1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1" name="Object 6" hidden="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2" name="Object 7" hidden="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3" name="Object 8" hidden="1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4" name="Object 9" hidden="1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542924"/>
    <xdr:pic>
      <xdr:nvPicPr>
        <xdr:cNvPr id="15" name="Object 10" hidden="1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5429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6" name="Object 4" hidden="1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7" name="Object 5" hidden="1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8" name="Object 6" hidden="1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19" name="Object 7" hidden="1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0" name="Object 8" hidden="1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1" name="Object 9" hidden="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2" name="Object 10" hidden="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3" name="Object 4" hidden="1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4" name="Object 5" hidden="1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5" name="Object 6" hidden="1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6" name="Object 7" hidden="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7" name="Object 8" hidden="1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8" name="Object 9" hidden="1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0"/>
    <xdr:pic>
      <xdr:nvPicPr>
        <xdr:cNvPr id="29" name="Object 10" hidden="1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0" name="Object 4" hidden="1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1" name="Object 5" hidden="1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2" name="Object 6" hidden="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3" name="Object 7" hidden="1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4" name="Object 8" hidden="1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5" name="Object 9" hidden="1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301"/>
    <xdr:pic>
      <xdr:nvPicPr>
        <xdr:cNvPr id="36" name="Object 10" hidden="1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37" name="Object 4" hidden="1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38" name="Object 5" hidden="1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39" name="Object 6" hidden="1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0" name="Object 7" hidden="1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1" name="Object 8" hidden="1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2" name="Object 9" hidden="1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3" name="Object 10" hidden="1">
          <a:extLst>
            <a:ext uri="{FF2B5EF4-FFF2-40B4-BE49-F238E27FC236}">
              <a16:creationId xmlns:a16="http://schemas.microsoft.com/office/drawing/2014/main" id="{00000000-0008-0000-0A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4" name="Object 4" hidden="1">
          <a:extLst>
            <a:ext uri="{FF2B5EF4-FFF2-40B4-BE49-F238E27FC236}">
              <a16:creationId xmlns:a16="http://schemas.microsoft.com/office/drawing/2014/main" id="{00000000-0008-0000-0A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5" name="Object 5" hidden="1">
          <a:extLst>
            <a:ext uri="{FF2B5EF4-FFF2-40B4-BE49-F238E27FC236}">
              <a16:creationId xmlns:a16="http://schemas.microsoft.com/office/drawing/2014/main" id="{00000000-0008-0000-0A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6" name="Object 6" hidden="1">
          <a:extLst>
            <a:ext uri="{FF2B5EF4-FFF2-40B4-BE49-F238E27FC236}">
              <a16:creationId xmlns:a16="http://schemas.microsoft.com/office/drawing/2014/main" id="{00000000-0008-0000-0A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7" name="Object 7" hidden="1">
          <a:extLst>
            <a:ext uri="{FF2B5EF4-FFF2-40B4-BE49-F238E27FC236}">
              <a16:creationId xmlns:a16="http://schemas.microsoft.com/office/drawing/2014/main" id="{00000000-0008-0000-0A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8" name="Object 8" hidden="1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49" name="Object 9" hidden="1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0" name="Object 10" hidden="1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1" name="Object 4" hidden="1">
          <a:extLst>
            <a:ext uri="{FF2B5EF4-FFF2-40B4-BE49-F238E27FC236}">
              <a16:creationId xmlns:a16="http://schemas.microsoft.com/office/drawing/2014/main" id="{00000000-0008-0000-0A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2" name="Object 5" hidden="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3" name="Object 6" hidden="1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4" name="Object 7" hidden="1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5" name="Object 8" hidden="1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6" name="Object 9" hidden="1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1</xdr:row>
      <xdr:rowOff>0</xdr:rowOff>
    </xdr:from>
    <xdr:ext cx="762000" cy="495299"/>
    <xdr:pic>
      <xdr:nvPicPr>
        <xdr:cNvPr id="57" name="Object 10" hidden="1">
          <a:extLst>
            <a:ext uri="{FF2B5EF4-FFF2-40B4-BE49-F238E27FC236}">
              <a16:creationId xmlns:a16="http://schemas.microsoft.com/office/drawing/2014/main" id="{00000000-0008-0000-0A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238125"/>
          <a:ext cx="762000" cy="495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1</xdr:col>
      <xdr:colOff>663378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04775"/>
          <a:ext cx="2254053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13</xdr:col>
      <xdr:colOff>1066800</xdr:colOff>
      <xdr:row>0</xdr:row>
      <xdr:rowOff>66676</xdr:rowOff>
    </xdr:from>
    <xdr:ext cx="885825" cy="759308"/>
    <xdr:pic>
      <xdr:nvPicPr>
        <xdr:cNvPr id="3" name="Imagen 17" descr="C:\Users\Abelino\Desktop\PLANEACION\LOGO CECYTE TLAXCALA Vertical B.pn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5275" y="66676"/>
          <a:ext cx="885825" cy="759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F35"/>
  <sheetViews>
    <sheetView view="pageBreakPreview" zoomScaleNormal="100" zoomScaleSheetLayoutView="100" workbookViewId="0">
      <selection activeCell="C30" sqref="C30:D30"/>
    </sheetView>
  </sheetViews>
  <sheetFormatPr baseColWidth="10" defaultRowHeight="15" x14ac:dyDescent="0.25"/>
  <cols>
    <col min="1" max="1" width="21.7109375" customWidth="1"/>
    <col min="2" max="2" width="37.28515625" customWidth="1"/>
    <col min="3" max="3" width="25.7109375" customWidth="1"/>
    <col min="4" max="4" width="37.85546875" customWidth="1"/>
    <col min="5" max="5" width="45.28515625" customWidth="1"/>
    <col min="6" max="6" width="39.7109375" customWidth="1"/>
  </cols>
  <sheetData>
    <row r="1" spans="1:6" s="1" customFormat="1" ht="18.75" x14ac:dyDescent="0.25">
      <c r="A1" s="158" t="s">
        <v>20</v>
      </c>
      <c r="B1" s="159"/>
      <c r="C1" s="159"/>
      <c r="D1" s="159"/>
      <c r="E1" s="159"/>
      <c r="F1" s="160"/>
    </row>
    <row r="2" spans="1:6" s="1" customFormat="1" x14ac:dyDescent="0.25">
      <c r="A2" s="161"/>
      <c r="B2" s="162"/>
      <c r="C2" s="162"/>
      <c r="D2" s="162"/>
      <c r="E2" s="162"/>
      <c r="F2" s="163"/>
    </row>
    <row r="3" spans="1:6" s="1" customFormat="1" x14ac:dyDescent="0.25">
      <c r="A3" s="20" t="s">
        <v>21</v>
      </c>
      <c r="B3" s="141" t="s">
        <v>22</v>
      </c>
      <c r="C3" s="141"/>
      <c r="D3" s="141"/>
      <c r="E3" s="141"/>
      <c r="F3" s="141"/>
    </row>
    <row r="4" spans="1:6" s="1" customFormat="1" x14ac:dyDescent="0.25">
      <c r="A4" s="20" t="s">
        <v>23</v>
      </c>
      <c r="B4" s="141" t="s">
        <v>24</v>
      </c>
      <c r="C4" s="141"/>
      <c r="D4" s="141"/>
      <c r="E4" s="141"/>
      <c r="F4" s="141"/>
    </row>
    <row r="5" spans="1:6" s="1" customFormat="1" x14ac:dyDescent="0.25">
      <c r="A5" s="21" t="s">
        <v>25</v>
      </c>
      <c r="B5" s="164" t="s">
        <v>26</v>
      </c>
      <c r="C5" s="164"/>
      <c r="D5" s="164"/>
      <c r="E5" s="164"/>
      <c r="F5" s="164"/>
    </row>
    <row r="6" spans="1:6" s="1" customFormat="1" x14ac:dyDescent="0.25">
      <c r="A6" s="21" t="s">
        <v>27</v>
      </c>
      <c r="B6" s="141" t="s">
        <v>28</v>
      </c>
      <c r="C6" s="141"/>
      <c r="D6" s="141"/>
      <c r="E6" s="141"/>
      <c r="F6" s="141"/>
    </row>
    <row r="7" spans="1:6" s="1" customFormat="1" ht="18.75" x14ac:dyDescent="0.25">
      <c r="A7" s="152" t="s">
        <v>29</v>
      </c>
      <c r="B7" s="153"/>
      <c r="C7" s="153"/>
      <c r="D7" s="153"/>
      <c r="E7" s="153"/>
      <c r="F7" s="154"/>
    </row>
    <row r="8" spans="1:6" s="1" customFormat="1" x14ac:dyDescent="0.25">
      <c r="A8" s="21" t="s">
        <v>23</v>
      </c>
      <c r="B8" s="141" t="s">
        <v>30</v>
      </c>
      <c r="C8" s="141"/>
      <c r="D8" s="141"/>
      <c r="E8" s="141"/>
      <c r="F8" s="141"/>
    </row>
    <row r="9" spans="1:6" s="1" customFormat="1" x14ac:dyDescent="0.25">
      <c r="A9" s="21" t="s">
        <v>25</v>
      </c>
      <c r="B9" s="141" t="s">
        <v>31</v>
      </c>
      <c r="C9" s="141"/>
      <c r="D9" s="141"/>
      <c r="E9" s="141"/>
      <c r="F9" s="141"/>
    </row>
    <row r="10" spans="1:6" s="1" customFormat="1" ht="33.75" customHeight="1" x14ac:dyDescent="0.25">
      <c r="A10" s="19" t="s">
        <v>27</v>
      </c>
      <c r="B10" s="141" t="s">
        <v>32</v>
      </c>
      <c r="C10" s="141"/>
      <c r="D10" s="141"/>
      <c r="E10" s="141"/>
      <c r="F10" s="141"/>
    </row>
    <row r="11" spans="1:6" x14ac:dyDescent="0.25">
      <c r="A11" s="19" t="s">
        <v>33</v>
      </c>
      <c r="B11" s="155" t="s">
        <v>1</v>
      </c>
      <c r="C11" s="156"/>
      <c r="D11" s="156"/>
      <c r="E11" s="156"/>
      <c r="F11" s="157"/>
    </row>
    <row r="12" spans="1:6" s="1" customFormat="1" ht="15.75" x14ac:dyDescent="0.25">
      <c r="A12" s="15" t="s">
        <v>34</v>
      </c>
      <c r="B12" s="142" t="s">
        <v>35</v>
      </c>
      <c r="C12" s="143"/>
      <c r="D12" s="143"/>
      <c r="E12" s="143"/>
      <c r="F12" s="144"/>
    </row>
    <row r="13" spans="1:6" s="1" customFormat="1" ht="15.75" x14ac:dyDescent="0.25">
      <c r="A13" s="15" t="s">
        <v>36</v>
      </c>
      <c r="B13" s="145" t="s">
        <v>37</v>
      </c>
      <c r="C13" s="145" t="s">
        <v>38</v>
      </c>
      <c r="D13" s="145" t="s">
        <v>39</v>
      </c>
      <c r="E13" s="145" t="s">
        <v>40</v>
      </c>
      <c r="F13" s="145" t="s">
        <v>41</v>
      </c>
    </row>
    <row r="14" spans="1:6" s="1" customFormat="1" ht="15.75" x14ac:dyDescent="0.25">
      <c r="A14" s="16"/>
      <c r="B14" s="146"/>
      <c r="C14" s="146"/>
      <c r="D14" s="146"/>
      <c r="E14" s="146"/>
      <c r="F14" s="146"/>
    </row>
    <row r="15" spans="1:6" s="1" customFormat="1" ht="57" x14ac:dyDescent="0.25">
      <c r="A15" s="17" t="s">
        <v>42</v>
      </c>
      <c r="B15" s="57" t="s">
        <v>138</v>
      </c>
      <c r="C15" s="57" t="s">
        <v>139</v>
      </c>
      <c r="D15" s="57" t="s">
        <v>139</v>
      </c>
      <c r="E15" s="57" t="s">
        <v>140</v>
      </c>
      <c r="F15" s="57" t="s">
        <v>141</v>
      </c>
    </row>
    <row r="16" spans="1:6" s="1" customFormat="1" ht="42.75" x14ac:dyDescent="0.25">
      <c r="A16" s="17" t="s">
        <v>43</v>
      </c>
      <c r="B16" s="57" t="s">
        <v>142</v>
      </c>
      <c r="C16" s="57" t="s">
        <v>143</v>
      </c>
      <c r="D16" s="57" t="s">
        <v>143</v>
      </c>
      <c r="E16" s="57" t="s">
        <v>144</v>
      </c>
      <c r="F16" s="57" t="s">
        <v>145</v>
      </c>
    </row>
    <row r="17" spans="1:6" s="1" customFormat="1" ht="85.5" x14ac:dyDescent="0.25">
      <c r="A17" s="150" t="s">
        <v>44</v>
      </c>
      <c r="B17" s="57" t="str">
        <f>'Proyecto 1'!B9</f>
        <v>1. Programa de atención a la cobertura educativa implementado en planteles CECyTE</v>
      </c>
      <c r="C17" s="57" t="str">
        <f>'Proyecto 1'!N9</f>
        <v>Porcentaje de estudiantes de nuevo ingreso inscritos en el nuevo ciclo escolar con respecto a la matrícula total del CECyTE.</v>
      </c>
      <c r="D17" s="57" t="s">
        <v>370</v>
      </c>
      <c r="E17" s="57" t="s">
        <v>268</v>
      </c>
      <c r="F17" s="57" t="s">
        <v>146</v>
      </c>
    </row>
    <row r="18" spans="1:6" s="1" customFormat="1" ht="57" x14ac:dyDescent="0.25">
      <c r="A18" s="151"/>
      <c r="B18" s="57" t="str">
        <f>'Proyecto 1'!B14</f>
        <v>2. Programa de Servicios Escolares implementado para la gestión de estudiantes del CECyTE</v>
      </c>
      <c r="C18" s="57" t="str">
        <f>'Proyecto 1'!N14</f>
        <v>Porcentaje de servicios de control escolar ejecutados conforme a la normativa institucional</v>
      </c>
      <c r="D18" s="57" t="s">
        <v>371</v>
      </c>
      <c r="E18" s="57" t="s">
        <v>261</v>
      </c>
      <c r="F18" s="57" t="s">
        <v>147</v>
      </c>
    </row>
    <row r="19" spans="1:6" s="1" customFormat="1" ht="71.25" x14ac:dyDescent="0.25">
      <c r="A19" s="151"/>
      <c r="B19" s="57" t="str">
        <f>'Proyecto 1'!B20</f>
        <v>3. Programa de Gestión y Seguimiento de Becas para estudiantes del CECyTE implementado en los planteles del Colegio.</v>
      </c>
      <c r="C19" s="57" t="str">
        <f>'Proyecto 1'!N20</f>
        <v>Porcentaje de estudiantes becados en el CECyTE</v>
      </c>
      <c r="D19" s="57" t="s">
        <v>372</v>
      </c>
      <c r="E19" s="57" t="s">
        <v>260</v>
      </c>
      <c r="F19" s="57" t="s">
        <v>148</v>
      </c>
    </row>
    <row r="20" spans="1:6" s="1" customFormat="1" ht="42.75" x14ac:dyDescent="0.25">
      <c r="A20" s="167" t="s">
        <v>45</v>
      </c>
      <c r="B20" s="18" t="str">
        <f>'Proyecto 1'!B10</f>
        <v>1.1.- Realizar el proceso nuevo ingreso de estudiantes  en planteles CECyTE, ciclo escolar 2026-2027</v>
      </c>
      <c r="C20" s="139" t="str">
        <f>'Proyecto 1'!N10</f>
        <v>Número de estudiantes inscritos</v>
      </c>
      <c r="D20" s="140"/>
      <c r="E20" s="57" t="s">
        <v>268</v>
      </c>
      <c r="F20" s="18" t="s">
        <v>150</v>
      </c>
    </row>
    <row r="21" spans="1:6" s="1" customFormat="1" ht="85.5" x14ac:dyDescent="0.25">
      <c r="A21" s="168"/>
      <c r="B21" s="109" t="str">
        <f>'Proyecto 1'!B11</f>
        <v>1.2.- Realizar los procesos de  reinscripción, covalidación de estudios, cambios de adscripción, tránsito académico y validaciones académicas de estudiantes que se promueven al siguiente semestre.</v>
      </c>
      <c r="C21" s="139" t="str">
        <f>'Proyecto 1'!N11</f>
        <v>Número de estudiantes en proceso de reinscripción, covalidación de estudios, cambios de adscripción, tránsito académico y validaciones</v>
      </c>
      <c r="D21" s="140"/>
      <c r="E21" s="57" t="s">
        <v>268</v>
      </c>
      <c r="F21" s="18" t="s">
        <v>151</v>
      </c>
    </row>
    <row r="22" spans="1:6" s="1" customFormat="1" ht="48" customHeight="1" x14ac:dyDescent="0.25">
      <c r="A22" s="168"/>
      <c r="B22" s="18" t="str">
        <f>'Proyecto 1'!B12</f>
        <v>1.3.- Realizar el proceso de Clausuras Escolares y Ceremonia de Excelencia Académica Escolar.</v>
      </c>
      <c r="C22" s="139" t="str">
        <f>'Proyecto 1'!N12</f>
        <v>Número de clausuras escolares y ceremonias de excelencia escolar</v>
      </c>
      <c r="D22" s="140"/>
      <c r="E22" s="18" t="s">
        <v>262</v>
      </c>
      <c r="F22" s="18" t="s">
        <v>270</v>
      </c>
    </row>
    <row r="23" spans="1:6" ht="15" customHeight="1" x14ac:dyDescent="0.25">
      <c r="A23" s="147" t="s">
        <v>1</v>
      </c>
      <c r="B23" s="148"/>
      <c r="C23" s="148"/>
      <c r="D23" s="148"/>
      <c r="E23" s="148"/>
      <c r="F23" s="149"/>
    </row>
    <row r="24" spans="1:6" s="1" customFormat="1" ht="15.75" x14ac:dyDescent="0.25">
      <c r="A24" s="15" t="s">
        <v>34</v>
      </c>
      <c r="B24" s="142" t="s">
        <v>35</v>
      </c>
      <c r="C24" s="143"/>
      <c r="D24" s="143"/>
      <c r="E24" s="143"/>
      <c r="F24" s="144"/>
    </row>
    <row r="25" spans="1:6" s="1" customFormat="1" ht="15" customHeight="1" x14ac:dyDescent="0.25">
      <c r="A25" s="15" t="s">
        <v>36</v>
      </c>
      <c r="B25" s="145" t="s">
        <v>37</v>
      </c>
      <c r="C25" s="145" t="s">
        <v>38</v>
      </c>
      <c r="D25" s="145" t="s">
        <v>39</v>
      </c>
      <c r="E25" s="145" t="s">
        <v>40</v>
      </c>
      <c r="F25" s="145" t="s">
        <v>41</v>
      </c>
    </row>
    <row r="26" spans="1:6" s="1" customFormat="1" ht="15" customHeight="1" x14ac:dyDescent="0.25">
      <c r="A26" s="16"/>
      <c r="B26" s="146"/>
      <c r="C26" s="146"/>
      <c r="D26" s="146"/>
      <c r="E26" s="146"/>
      <c r="F26" s="146"/>
    </row>
    <row r="27" spans="1:6" s="1" customFormat="1" ht="57" x14ac:dyDescent="0.25">
      <c r="A27" s="165" t="s">
        <v>45</v>
      </c>
      <c r="B27" s="57" t="str">
        <f>'Proyecto 1'!B13</f>
        <v>1.4.- Actualización y seguimiento del
aplicativo de afiliación al seguro facultativo
de los estudiantes Planteles CECyTE</v>
      </c>
      <c r="C27" s="139" t="str">
        <f>'Proyecto 1'!N13</f>
        <v>Número de actualizaciones al seguro facultativo</v>
      </c>
      <c r="D27" s="140"/>
      <c r="E27" s="18" t="s">
        <v>297</v>
      </c>
      <c r="F27" s="18" t="s">
        <v>246</v>
      </c>
    </row>
    <row r="28" spans="1:6" s="1" customFormat="1" ht="57" x14ac:dyDescent="0.25">
      <c r="A28" s="166"/>
      <c r="B28" s="57" t="str">
        <f>'Proyecto 1'!B15</f>
        <v>2.1.- Actualizar el sistema de administración escolar del Colegio 2026</v>
      </c>
      <c r="C28" s="139" t="str">
        <f>'Proyecto 1'!N15</f>
        <v>Actualización realizada</v>
      </c>
      <c r="D28" s="140"/>
      <c r="E28" s="18" t="s">
        <v>149</v>
      </c>
      <c r="F28" s="57" t="s">
        <v>147</v>
      </c>
    </row>
    <row r="29" spans="1:6" s="1" customFormat="1" ht="57" x14ac:dyDescent="0.25">
      <c r="A29" s="166"/>
      <c r="B29" s="57" t="str">
        <f>'Proyecto 1'!B16</f>
        <v>2.2.-  Realizar el proceso de certificación de estudiantes que culminen su bachillerato Tecnológico, 2023-2026</v>
      </c>
      <c r="C29" s="139" t="str">
        <f>'Proyecto 1'!N16</f>
        <v>Número de estudiantes certificados</v>
      </c>
      <c r="D29" s="140"/>
      <c r="E29" s="18" t="s">
        <v>263</v>
      </c>
      <c r="F29" s="18" t="s">
        <v>271</v>
      </c>
    </row>
    <row r="30" spans="1:6" s="1" customFormat="1" ht="42.75" x14ac:dyDescent="0.25">
      <c r="A30" s="166"/>
      <c r="B30" s="57" t="str">
        <f>'Proyecto 1'!B17</f>
        <v>2.3.- Realizar el proceso de titulación de egresados del Colegio.</v>
      </c>
      <c r="C30" s="139" t="str">
        <f>'Proyecto 1'!N17</f>
        <v>Número de estudiantes titulados</v>
      </c>
      <c r="D30" s="140"/>
      <c r="E30" s="18" t="s">
        <v>264</v>
      </c>
      <c r="F30" s="18" t="s">
        <v>272</v>
      </c>
    </row>
    <row r="31" spans="1:6" s="1" customFormat="1" ht="71.25" x14ac:dyDescent="0.25">
      <c r="A31" s="166"/>
      <c r="B31" s="57" t="str">
        <f>'Proyecto 1'!B18</f>
        <v>2.4.- Realizar el proceso de credencialización escolar planteles CECyTE</v>
      </c>
      <c r="C31" s="139" t="str">
        <f>'Proyecto 1'!N18</f>
        <v>Número de credenciales entregadas a estudiantes del CECyTE</v>
      </c>
      <c r="D31" s="140"/>
      <c r="E31" s="18" t="s">
        <v>265</v>
      </c>
      <c r="F31" s="18" t="s">
        <v>273</v>
      </c>
    </row>
    <row r="32" spans="1:6" s="1" customFormat="1" ht="42.75" x14ac:dyDescent="0.25">
      <c r="A32" s="166"/>
      <c r="B32" s="57" t="str">
        <f>'Proyecto 1'!B19</f>
        <v>2.5.- Realizar el calendario escolar 2026-2027 del Colegio</v>
      </c>
      <c r="C32" s="139" t="str">
        <f>'Proyecto 1'!N19</f>
        <v>Número de calendarios escolares validados</v>
      </c>
      <c r="D32" s="140"/>
      <c r="E32" s="57" t="s">
        <v>266</v>
      </c>
      <c r="F32" s="57" t="s">
        <v>274</v>
      </c>
    </row>
    <row r="33" spans="1:6" s="1" customFormat="1" ht="42.75" x14ac:dyDescent="0.25">
      <c r="A33" s="166"/>
      <c r="B33" s="57" t="str">
        <f>'Proyecto 1'!B21</f>
        <v>3.1.- Dar seguimiento al proceso de becas escolares planteles CECyTE</v>
      </c>
      <c r="C33" s="139" t="str">
        <f>'Proyecto 1'!N21</f>
        <v>Número de estudiantes becados</v>
      </c>
      <c r="D33" s="140"/>
      <c r="E33" s="57" t="s">
        <v>260</v>
      </c>
      <c r="F33" s="57" t="s">
        <v>148</v>
      </c>
    </row>
    <row r="34" spans="1:6" s="1" customFormat="1" ht="42.75" x14ac:dyDescent="0.25">
      <c r="A34" s="166"/>
      <c r="B34" s="57" t="str">
        <f>'Proyecto 1'!B22</f>
        <v>3.2.- Validar a los estudiantes del Colegio que solicitan exención de coutas por Excelencia Académica</v>
      </c>
      <c r="C34" s="139" t="str">
        <f>'Proyecto 1'!N22</f>
        <v>Número de estudiantes conn exención de cuota por excelencia académica</v>
      </c>
      <c r="D34" s="140"/>
      <c r="E34" s="57" t="s">
        <v>267</v>
      </c>
      <c r="F34" s="57" t="s">
        <v>275</v>
      </c>
    </row>
    <row r="35" spans="1:6" s="1" customFormat="1" ht="57" x14ac:dyDescent="0.25">
      <c r="A35" s="166"/>
      <c r="B35" s="57" t="str">
        <f>'Proyecto 1'!B23</f>
        <v>3.3.- Elaborar los Indicadores Académicos del Colegio</v>
      </c>
      <c r="C35" s="139" t="str">
        <f>'Proyecto 1'!N23</f>
        <v>Número de indicadores elaborados</v>
      </c>
      <c r="D35" s="140"/>
      <c r="E35" s="57" t="s">
        <v>269</v>
      </c>
      <c r="F35" s="57" t="s">
        <v>276</v>
      </c>
    </row>
  </sheetData>
  <mergeCells count="39">
    <mergeCell ref="A27:A35"/>
    <mergeCell ref="C13:C14"/>
    <mergeCell ref="D13:D14"/>
    <mergeCell ref="E13:E14"/>
    <mergeCell ref="F13:F14"/>
    <mergeCell ref="A20:A22"/>
    <mergeCell ref="C20:D20"/>
    <mergeCell ref="C21:D21"/>
    <mergeCell ref="C22:D22"/>
    <mergeCell ref="C27:D27"/>
    <mergeCell ref="C28:D28"/>
    <mergeCell ref="C29:D29"/>
    <mergeCell ref="C30:D30"/>
    <mergeCell ref="C31:D31"/>
    <mergeCell ref="C32:D32"/>
    <mergeCell ref="C33:D33"/>
    <mergeCell ref="B12:F12"/>
    <mergeCell ref="B13:B14"/>
    <mergeCell ref="A1:F1"/>
    <mergeCell ref="A2:F2"/>
    <mergeCell ref="B3:F3"/>
    <mergeCell ref="B4:F4"/>
    <mergeCell ref="B5:F5"/>
    <mergeCell ref="C34:D34"/>
    <mergeCell ref="C35:D35"/>
    <mergeCell ref="B6:F6"/>
    <mergeCell ref="B24:F24"/>
    <mergeCell ref="B25:B26"/>
    <mergeCell ref="C25:C26"/>
    <mergeCell ref="D25:D26"/>
    <mergeCell ref="E25:E26"/>
    <mergeCell ref="F25:F26"/>
    <mergeCell ref="A23:F23"/>
    <mergeCell ref="A17:A19"/>
    <mergeCell ref="A7:F7"/>
    <mergeCell ref="B8:F8"/>
    <mergeCell ref="B9:F9"/>
    <mergeCell ref="B10:F10"/>
    <mergeCell ref="B11:F11"/>
  </mergeCells>
  <pageMargins left="0.69811023622047241" right="0.70866141732283472" top="0.74803149606299213" bottom="0.74803149606299213" header="0.31496062992125984" footer="0.31496062992125984"/>
  <pageSetup scale="57" fitToHeight="0" orientation="landscape" r:id="rId1"/>
  <rowBreaks count="1" manualBreakCount="1">
    <brk id="22" max="5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N25"/>
  <sheetViews>
    <sheetView view="pageBreakPreview" zoomScale="110" zoomScaleNormal="100" zoomScaleSheetLayoutView="110" workbookViewId="0">
      <selection activeCell="E14" sqref="E14"/>
    </sheetView>
  </sheetViews>
  <sheetFormatPr baseColWidth="10" defaultRowHeight="14.25" x14ac:dyDescent="0.2"/>
  <cols>
    <col min="1" max="1" width="24.42578125" style="58" customWidth="1"/>
    <col min="2" max="2" width="34.140625" style="58" customWidth="1"/>
    <col min="3" max="3" width="10.42578125" style="58" bestFit="1" customWidth="1"/>
    <col min="4" max="4" width="7.140625" style="58" customWidth="1"/>
    <col min="5" max="5" width="8" style="58" customWidth="1"/>
    <col min="6" max="6" width="7.140625" style="58" customWidth="1"/>
    <col min="7" max="7" width="7.42578125" style="58" customWidth="1"/>
    <col min="8" max="8" width="7.28515625" style="58" customWidth="1"/>
    <col min="9" max="11" width="7.140625" style="58" customWidth="1"/>
    <col min="12" max="13" width="16.28515625" style="58" customWidth="1"/>
    <col min="14" max="14" width="27.85546875" style="58" customWidth="1"/>
    <col min="15" max="16384" width="11.42578125" style="55"/>
  </cols>
  <sheetData>
    <row r="2" spans="1:14" ht="17.25" x14ac:dyDescent="0.2">
      <c r="C2" s="209" t="s">
        <v>332</v>
      </c>
      <c r="D2" s="209"/>
      <c r="E2" s="209"/>
      <c r="F2" s="209"/>
      <c r="G2" s="209"/>
      <c r="H2" s="209"/>
      <c r="I2" s="209"/>
      <c r="J2" s="209"/>
      <c r="K2" s="209"/>
      <c r="L2" s="209"/>
      <c r="M2" s="59"/>
    </row>
    <row r="3" spans="1:14" ht="17.25" x14ac:dyDescent="0.2">
      <c r="B3" s="209" t="s">
        <v>100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</row>
    <row r="4" spans="1:14" ht="17.25" x14ac:dyDescent="0.2">
      <c r="C4" s="209" t="s">
        <v>2</v>
      </c>
      <c r="D4" s="209"/>
      <c r="E4" s="209"/>
      <c r="F4" s="209"/>
      <c r="G4" s="209"/>
      <c r="H4" s="209"/>
      <c r="I4" s="209"/>
      <c r="J4" s="209"/>
      <c r="K4" s="209"/>
      <c r="L4" s="209"/>
      <c r="M4" s="59"/>
    </row>
    <row r="5" spans="1:14" ht="18" thickBot="1" x14ac:dyDescent="0.25">
      <c r="C5" s="60"/>
      <c r="D5" s="60"/>
      <c r="E5" s="60"/>
      <c r="F5" s="60"/>
      <c r="G5" s="60"/>
      <c r="H5" s="60"/>
      <c r="I5" s="60"/>
      <c r="J5" s="61"/>
    </row>
    <row r="6" spans="1:14" ht="15" customHeight="1" x14ac:dyDescent="0.2">
      <c r="A6" s="62" t="s">
        <v>3</v>
      </c>
      <c r="B6" s="134" t="s">
        <v>101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</row>
    <row r="7" spans="1:14" ht="15" customHeight="1" x14ac:dyDescent="0.2">
      <c r="A7" s="63" t="s">
        <v>5</v>
      </c>
      <c r="B7" s="134" t="s">
        <v>206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</row>
    <row r="8" spans="1:14" ht="59.25" customHeight="1" x14ac:dyDescent="0.2">
      <c r="A8" s="218" t="s">
        <v>7</v>
      </c>
      <c r="B8" s="212" t="s">
        <v>8</v>
      </c>
      <c r="C8" s="212" t="s">
        <v>9</v>
      </c>
      <c r="D8" s="136" t="s">
        <v>345</v>
      </c>
      <c r="E8" s="136"/>
      <c r="F8" s="136" t="s">
        <v>346</v>
      </c>
      <c r="G8" s="136"/>
      <c r="H8" s="136" t="s">
        <v>347</v>
      </c>
      <c r="I8" s="136"/>
      <c r="J8" s="136" t="s">
        <v>348</v>
      </c>
      <c r="K8" s="136"/>
      <c r="L8" s="210" t="s">
        <v>10</v>
      </c>
      <c r="M8" s="212" t="s">
        <v>11</v>
      </c>
      <c r="N8" s="213" t="s">
        <v>5</v>
      </c>
    </row>
    <row r="9" spans="1:14" ht="15" x14ac:dyDescent="0.2">
      <c r="A9" s="218"/>
      <c r="B9" s="212"/>
      <c r="C9" s="212"/>
      <c r="D9" s="64" t="s">
        <v>12</v>
      </c>
      <c r="E9" s="64" t="s">
        <v>13</v>
      </c>
      <c r="F9" s="64" t="s">
        <v>12</v>
      </c>
      <c r="G9" s="64" t="s">
        <v>13</v>
      </c>
      <c r="H9" s="64" t="s">
        <v>12</v>
      </c>
      <c r="I9" s="64" t="s">
        <v>13</v>
      </c>
      <c r="J9" s="64" t="s">
        <v>12</v>
      </c>
      <c r="K9" s="64" t="s">
        <v>13</v>
      </c>
      <c r="L9" s="211"/>
      <c r="M9" s="212"/>
      <c r="N9" s="213"/>
    </row>
    <row r="10" spans="1:14" ht="51" x14ac:dyDescent="0.2">
      <c r="A10" s="65" t="s">
        <v>14</v>
      </c>
      <c r="B10" s="9" t="s">
        <v>439</v>
      </c>
      <c r="C10" s="104">
        <f t="shared" ref="C10:C18" si="0">J10+H10+F10+D10</f>
        <v>0.2</v>
      </c>
      <c r="D10" s="66">
        <v>0</v>
      </c>
      <c r="E10" s="66">
        <v>0</v>
      </c>
      <c r="F10" s="66">
        <v>0</v>
      </c>
      <c r="G10" s="66">
        <v>0</v>
      </c>
      <c r="H10" s="66">
        <v>0</v>
      </c>
      <c r="I10" s="66">
        <v>0</v>
      </c>
      <c r="J10" s="87">
        <v>0.2</v>
      </c>
      <c r="K10" s="66">
        <v>0</v>
      </c>
      <c r="L10" s="87">
        <f t="shared" ref="L10:L18" si="1">SUM(E10,G10,I10,K10)/C10</f>
        <v>0</v>
      </c>
      <c r="M10" s="67" t="s">
        <v>252</v>
      </c>
      <c r="N10" s="105" t="s">
        <v>444</v>
      </c>
    </row>
    <row r="11" spans="1:14" ht="54.75" customHeight="1" x14ac:dyDescent="0.2">
      <c r="A11" s="214" t="s">
        <v>15</v>
      </c>
      <c r="B11" s="68" t="s">
        <v>336</v>
      </c>
      <c r="C11" s="69">
        <f t="shared" si="0"/>
        <v>4</v>
      </c>
      <c r="D11" s="69">
        <v>1</v>
      </c>
      <c r="E11" s="69">
        <v>0</v>
      </c>
      <c r="F11" s="69">
        <v>0</v>
      </c>
      <c r="G11" s="69">
        <v>0</v>
      </c>
      <c r="H11" s="69">
        <v>2</v>
      </c>
      <c r="I11" s="69">
        <v>0</v>
      </c>
      <c r="J11" s="69">
        <v>1</v>
      </c>
      <c r="K11" s="69">
        <v>0</v>
      </c>
      <c r="L11" s="96">
        <f t="shared" si="1"/>
        <v>0</v>
      </c>
      <c r="M11" s="77" t="s">
        <v>441</v>
      </c>
      <c r="N11" s="70" t="s">
        <v>440</v>
      </c>
    </row>
    <row r="12" spans="1:14" ht="38.25" x14ac:dyDescent="0.2">
      <c r="A12" s="215"/>
      <c r="B12" s="71" t="s">
        <v>316</v>
      </c>
      <c r="C12" s="69">
        <f t="shared" si="0"/>
        <v>1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1</v>
      </c>
      <c r="K12" s="69">
        <v>0</v>
      </c>
      <c r="L12" s="96">
        <f t="shared" si="1"/>
        <v>0</v>
      </c>
      <c r="M12" s="77" t="s">
        <v>443</v>
      </c>
      <c r="N12" s="70" t="s">
        <v>442</v>
      </c>
    </row>
    <row r="13" spans="1:14" ht="51" x14ac:dyDescent="0.2">
      <c r="A13" s="72" t="s">
        <v>16</v>
      </c>
      <c r="B13" s="73" t="s">
        <v>446</v>
      </c>
      <c r="C13" s="104">
        <f t="shared" si="0"/>
        <v>1</v>
      </c>
      <c r="D13" s="74">
        <v>0</v>
      </c>
      <c r="E13" s="74">
        <v>0</v>
      </c>
      <c r="F13" s="97">
        <v>1</v>
      </c>
      <c r="G13" s="74">
        <v>0</v>
      </c>
      <c r="H13" s="74">
        <v>0</v>
      </c>
      <c r="I13" s="74">
        <v>0</v>
      </c>
      <c r="J13" s="74">
        <v>0</v>
      </c>
      <c r="K13" s="74">
        <v>0</v>
      </c>
      <c r="L13" s="97">
        <f t="shared" si="1"/>
        <v>0</v>
      </c>
      <c r="M13" s="75" t="s">
        <v>252</v>
      </c>
      <c r="N13" s="112" t="s">
        <v>447</v>
      </c>
    </row>
    <row r="14" spans="1:14" ht="76.5" x14ac:dyDescent="0.2">
      <c r="A14" s="216" t="s">
        <v>15</v>
      </c>
      <c r="B14" s="68" t="s">
        <v>337</v>
      </c>
      <c r="C14" s="69">
        <f t="shared" si="0"/>
        <v>3</v>
      </c>
      <c r="D14" s="76">
        <v>2</v>
      </c>
      <c r="E14" s="76">
        <v>0</v>
      </c>
      <c r="F14" s="76">
        <v>1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98">
        <f t="shared" si="1"/>
        <v>0</v>
      </c>
      <c r="M14" s="77" t="s">
        <v>453</v>
      </c>
      <c r="N14" s="78" t="s">
        <v>448</v>
      </c>
    </row>
    <row r="15" spans="1:14" ht="52.5" customHeight="1" x14ac:dyDescent="0.2">
      <c r="A15" s="217"/>
      <c r="B15" s="68" t="s">
        <v>317</v>
      </c>
      <c r="C15" s="69">
        <f t="shared" si="0"/>
        <v>2</v>
      </c>
      <c r="D15" s="76">
        <v>0</v>
      </c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2</v>
      </c>
      <c r="K15" s="76">
        <v>0</v>
      </c>
      <c r="L15" s="98">
        <f t="shared" si="1"/>
        <v>0</v>
      </c>
      <c r="M15" s="77" t="s">
        <v>453</v>
      </c>
      <c r="N15" s="78" t="s">
        <v>449</v>
      </c>
    </row>
    <row r="16" spans="1:14" ht="43.5" customHeight="1" x14ac:dyDescent="0.2">
      <c r="A16" s="217"/>
      <c r="B16" s="68" t="s">
        <v>338</v>
      </c>
      <c r="C16" s="69">
        <f t="shared" si="0"/>
        <v>2</v>
      </c>
      <c r="D16" s="76">
        <v>0</v>
      </c>
      <c r="E16" s="76">
        <v>0</v>
      </c>
      <c r="F16" s="76">
        <v>2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98">
        <f t="shared" si="1"/>
        <v>0</v>
      </c>
      <c r="M16" s="77" t="s">
        <v>453</v>
      </c>
      <c r="N16" s="78" t="s">
        <v>450</v>
      </c>
    </row>
    <row r="17" spans="1:14" ht="51" x14ac:dyDescent="0.2">
      <c r="A17" s="217"/>
      <c r="B17" s="68" t="s">
        <v>318</v>
      </c>
      <c r="C17" s="69">
        <f t="shared" si="0"/>
        <v>2</v>
      </c>
      <c r="D17" s="76">
        <v>0</v>
      </c>
      <c r="E17" s="76">
        <v>0</v>
      </c>
      <c r="F17" s="76">
        <v>2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98">
        <f t="shared" si="1"/>
        <v>0</v>
      </c>
      <c r="M17" s="77" t="s">
        <v>378</v>
      </c>
      <c r="N17" s="78" t="s">
        <v>451</v>
      </c>
    </row>
    <row r="18" spans="1:14" ht="51" x14ac:dyDescent="0.2">
      <c r="A18" s="217"/>
      <c r="B18" s="68" t="s">
        <v>339</v>
      </c>
      <c r="C18" s="69">
        <f t="shared" si="0"/>
        <v>2</v>
      </c>
      <c r="D18" s="76">
        <v>0</v>
      </c>
      <c r="E18" s="76">
        <v>0</v>
      </c>
      <c r="F18" s="76">
        <v>0</v>
      </c>
      <c r="G18" s="76">
        <v>0</v>
      </c>
      <c r="H18" s="76">
        <v>1</v>
      </c>
      <c r="I18" s="76">
        <v>0</v>
      </c>
      <c r="J18" s="76">
        <v>1</v>
      </c>
      <c r="K18" s="76">
        <v>0</v>
      </c>
      <c r="L18" s="98">
        <f t="shared" si="1"/>
        <v>0</v>
      </c>
      <c r="M18" s="77" t="s">
        <v>378</v>
      </c>
      <c r="N18" s="78" t="s">
        <v>452</v>
      </c>
    </row>
    <row r="19" spans="1:14" x14ac:dyDescent="0.2">
      <c r="C19" s="79"/>
      <c r="D19" s="80"/>
    </row>
    <row r="20" spans="1:14" x14ac:dyDescent="0.2">
      <c r="C20" s="79">
        <f>SUM(C11:C12,C14:C18)</f>
        <v>16</v>
      </c>
      <c r="D20" s="79">
        <f t="shared" ref="D20:K20" si="2">SUM(D11:D12,D14:D18)</f>
        <v>3</v>
      </c>
      <c r="E20" s="79">
        <f t="shared" si="2"/>
        <v>0</v>
      </c>
      <c r="F20" s="79">
        <f t="shared" si="2"/>
        <v>5</v>
      </c>
      <c r="G20" s="79">
        <f t="shared" si="2"/>
        <v>0</v>
      </c>
      <c r="H20" s="79">
        <f t="shared" si="2"/>
        <v>3</v>
      </c>
      <c r="I20" s="79">
        <f t="shared" si="2"/>
        <v>0</v>
      </c>
      <c r="J20" s="79">
        <f t="shared" si="2"/>
        <v>5</v>
      </c>
      <c r="K20" s="79">
        <f t="shared" si="2"/>
        <v>0</v>
      </c>
    </row>
    <row r="21" spans="1:14" x14ac:dyDescent="0.2">
      <c r="C21" s="79"/>
      <c r="D21" s="80"/>
    </row>
    <row r="22" spans="1:14" x14ac:dyDescent="0.2">
      <c r="C22" s="79"/>
      <c r="D22" s="80"/>
    </row>
    <row r="23" spans="1:14" x14ac:dyDescent="0.2">
      <c r="C23" s="81"/>
    </row>
    <row r="24" spans="1:14" x14ac:dyDescent="0.2">
      <c r="C24" s="82"/>
    </row>
    <row r="25" spans="1:14" x14ac:dyDescent="0.2">
      <c r="C25" s="82"/>
    </row>
  </sheetData>
  <mergeCells count="17">
    <mergeCell ref="L8:L9"/>
    <mergeCell ref="M8:M9"/>
    <mergeCell ref="N8:N9"/>
    <mergeCell ref="A11:A12"/>
    <mergeCell ref="A14:A18"/>
    <mergeCell ref="A8:A9"/>
    <mergeCell ref="B8:B9"/>
    <mergeCell ref="C8:C9"/>
    <mergeCell ref="D8:E8"/>
    <mergeCell ref="F8:G8"/>
    <mergeCell ref="H8:I8"/>
    <mergeCell ref="J8:K8"/>
    <mergeCell ref="C2:L2"/>
    <mergeCell ref="B3:N3"/>
    <mergeCell ref="C4:L4"/>
    <mergeCell ref="B6:N6"/>
    <mergeCell ref="B7:N7"/>
  </mergeCells>
  <pageMargins left="0.7" right="0.7" top="0.75" bottom="0.75" header="0.3" footer="0.3"/>
  <pageSetup paperSize="9" scale="60" fitToWidth="0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F31"/>
  <sheetViews>
    <sheetView view="pageBreakPreview" topLeftCell="A16" zoomScaleNormal="100" zoomScaleSheetLayoutView="100" workbookViewId="0">
      <selection sqref="A1:F1"/>
    </sheetView>
  </sheetViews>
  <sheetFormatPr baseColWidth="10" defaultRowHeight="14.25" x14ac:dyDescent="0.2"/>
  <cols>
    <col min="1" max="1" width="16.85546875" style="55" customWidth="1"/>
    <col min="2" max="2" width="37.5703125" style="55" customWidth="1"/>
    <col min="3" max="3" width="25.140625" style="55" customWidth="1"/>
    <col min="4" max="5" width="36.28515625" style="55" customWidth="1"/>
    <col min="6" max="6" width="38.5703125" style="55" customWidth="1"/>
    <col min="7" max="16384" width="11.42578125" style="55"/>
  </cols>
  <sheetData>
    <row r="1" spans="1:6" ht="18.75" x14ac:dyDescent="0.2">
      <c r="A1" s="158" t="s">
        <v>20</v>
      </c>
      <c r="B1" s="159"/>
      <c r="C1" s="159"/>
      <c r="D1" s="159"/>
      <c r="E1" s="159"/>
      <c r="F1" s="160"/>
    </row>
    <row r="2" spans="1:6" x14ac:dyDescent="0.2">
      <c r="A2" s="161"/>
      <c r="B2" s="162"/>
      <c r="C2" s="162"/>
      <c r="D2" s="162"/>
      <c r="E2" s="162"/>
      <c r="F2" s="163"/>
    </row>
    <row r="3" spans="1:6" x14ac:dyDescent="0.2">
      <c r="A3" s="20" t="s">
        <v>21</v>
      </c>
      <c r="B3" s="141" t="s">
        <v>22</v>
      </c>
      <c r="C3" s="141"/>
      <c r="D3" s="141"/>
      <c r="E3" s="141"/>
      <c r="F3" s="141"/>
    </row>
    <row r="4" spans="1:6" x14ac:dyDescent="0.2">
      <c r="A4" s="20" t="s">
        <v>23</v>
      </c>
      <c r="B4" s="141" t="s">
        <v>24</v>
      </c>
      <c r="C4" s="141"/>
      <c r="D4" s="141"/>
      <c r="E4" s="141"/>
      <c r="F4" s="141"/>
    </row>
    <row r="5" spans="1:6" ht="29.25" customHeight="1" x14ac:dyDescent="0.2">
      <c r="A5" s="21" t="s">
        <v>25</v>
      </c>
      <c r="B5" s="187" t="s">
        <v>102</v>
      </c>
      <c r="C5" s="187"/>
      <c r="D5" s="187"/>
      <c r="E5" s="187"/>
      <c r="F5" s="187"/>
    </row>
    <row r="6" spans="1:6" x14ac:dyDescent="0.2">
      <c r="A6" s="21" t="s">
        <v>27</v>
      </c>
      <c r="B6" s="141" t="s">
        <v>103</v>
      </c>
      <c r="C6" s="141"/>
      <c r="D6" s="141"/>
      <c r="E6" s="141"/>
      <c r="F6" s="141"/>
    </row>
    <row r="7" spans="1:6" ht="18.75" x14ac:dyDescent="0.2">
      <c r="A7" s="152" t="s">
        <v>29</v>
      </c>
      <c r="B7" s="153"/>
      <c r="C7" s="153"/>
      <c r="D7" s="153"/>
      <c r="E7" s="153"/>
      <c r="F7" s="154"/>
    </row>
    <row r="8" spans="1:6" ht="28.5" customHeight="1" x14ac:dyDescent="0.2">
      <c r="A8" s="21" t="s">
        <v>23</v>
      </c>
      <c r="B8" s="219" t="s">
        <v>104</v>
      </c>
      <c r="C8" s="220"/>
      <c r="D8" s="220"/>
      <c r="E8" s="220"/>
      <c r="F8" s="221"/>
    </row>
    <row r="9" spans="1:6" x14ac:dyDescent="0.2">
      <c r="A9" s="21" t="s">
        <v>25</v>
      </c>
      <c r="B9" s="219" t="s">
        <v>105</v>
      </c>
      <c r="C9" s="220"/>
      <c r="D9" s="220"/>
      <c r="E9" s="220"/>
      <c r="F9" s="221"/>
    </row>
    <row r="10" spans="1:6" ht="27" customHeight="1" x14ac:dyDescent="0.2">
      <c r="A10" s="19" t="s">
        <v>27</v>
      </c>
      <c r="B10" s="222" t="s">
        <v>106</v>
      </c>
      <c r="C10" s="223"/>
      <c r="D10" s="223"/>
      <c r="E10" s="223"/>
      <c r="F10" s="224"/>
    </row>
    <row r="11" spans="1:6" ht="15" x14ac:dyDescent="0.2">
      <c r="A11" s="19" t="s">
        <v>33</v>
      </c>
      <c r="B11" s="155" t="s">
        <v>107</v>
      </c>
      <c r="C11" s="156"/>
      <c r="D11" s="156"/>
      <c r="E11" s="156"/>
      <c r="F11" s="157"/>
    </row>
    <row r="12" spans="1:6" ht="15.75" x14ac:dyDescent="0.2">
      <c r="A12" s="15" t="s">
        <v>34</v>
      </c>
      <c r="B12" s="225" t="s">
        <v>35</v>
      </c>
      <c r="C12" s="226"/>
      <c r="D12" s="226"/>
      <c r="E12" s="226"/>
      <c r="F12" s="227"/>
    </row>
    <row r="13" spans="1:6" ht="15.75" x14ac:dyDescent="0.2">
      <c r="A13" s="15" t="s">
        <v>36</v>
      </c>
      <c r="B13" s="145" t="s">
        <v>37</v>
      </c>
      <c r="C13" s="145" t="s">
        <v>38</v>
      </c>
      <c r="D13" s="145" t="s">
        <v>39</v>
      </c>
      <c r="E13" s="145" t="s">
        <v>40</v>
      </c>
      <c r="F13" s="145" t="s">
        <v>41</v>
      </c>
    </row>
    <row r="14" spans="1:6" ht="15.75" x14ac:dyDescent="0.2">
      <c r="A14" s="83"/>
      <c r="B14" s="146"/>
      <c r="C14" s="146"/>
      <c r="D14" s="146"/>
      <c r="E14" s="146"/>
      <c r="F14" s="146"/>
    </row>
    <row r="15" spans="1:6" ht="85.5" x14ac:dyDescent="0.2">
      <c r="A15" s="17" t="s">
        <v>42</v>
      </c>
      <c r="B15" s="57" t="s">
        <v>108</v>
      </c>
      <c r="C15" s="57" t="s">
        <v>109</v>
      </c>
      <c r="D15" s="57" t="s">
        <v>324</v>
      </c>
      <c r="E15" s="57" t="s">
        <v>110</v>
      </c>
      <c r="F15" s="57" t="s">
        <v>111</v>
      </c>
    </row>
    <row r="16" spans="1:6" ht="57" x14ac:dyDescent="0.2">
      <c r="A16" s="17" t="s">
        <v>43</v>
      </c>
      <c r="B16" s="57" t="s">
        <v>115</v>
      </c>
      <c r="C16" s="57" t="s">
        <v>225</v>
      </c>
      <c r="D16" s="57" t="s">
        <v>224</v>
      </c>
      <c r="E16" s="57" t="s">
        <v>226</v>
      </c>
      <c r="F16" s="57" t="s">
        <v>227</v>
      </c>
    </row>
    <row r="17" spans="1:6" ht="103.5" customHeight="1" x14ac:dyDescent="0.2">
      <c r="A17" s="150" t="s">
        <v>44</v>
      </c>
      <c r="B17" s="57" t="str">
        <f>'Proyecto 6'!B9</f>
        <v>1.- Programa de vinculación permanente con empresas, instituciones educativas, organizaciones civiles y dependencias gubernamentales implementado para fortalecer la formación académica y profesional del estudiantado.</v>
      </c>
      <c r="C17" s="57" t="str">
        <f>'Proyecto 6'!N9</f>
        <v>Porcentaje de estudiantes beneficiados con la vinculación realizada en el CECyTE</v>
      </c>
      <c r="D17" s="57" t="s">
        <v>464</v>
      </c>
      <c r="E17" s="57" t="s">
        <v>228</v>
      </c>
      <c r="F17" s="57" t="s">
        <v>230</v>
      </c>
    </row>
    <row r="18" spans="1:6" ht="99.75" x14ac:dyDescent="0.2">
      <c r="A18" s="168"/>
      <c r="B18" s="57" t="str">
        <f>'Proyecto 6'!B12</f>
        <v>2.- Programa Institucional de Fortalecimiento del Modelo de Emprendedores</v>
      </c>
      <c r="C18" s="57" t="str">
        <f>'Proyecto 6'!N12</f>
        <v>Porcentaje de estudiantes que desarrollan y presentan un proyecto emprendedor en el marco del Modelo Institucional.</v>
      </c>
      <c r="D18" s="57" t="s">
        <v>472</v>
      </c>
      <c r="E18" s="57" t="s">
        <v>229</v>
      </c>
      <c r="F18" s="57" t="s">
        <v>231</v>
      </c>
    </row>
    <row r="19" spans="1:6" ht="71.25" x14ac:dyDescent="0.2">
      <c r="A19" s="168"/>
      <c r="B19" s="57" t="str">
        <f>'Proyecto 6'!B16</f>
        <v>3. Programa de Promoción, Difusión y Concienciación Institucional con perspectiva de género implementado en el CECyTE</v>
      </c>
      <c r="C19" s="57" t="str">
        <f>'Proyecto 6'!N16</f>
        <v>Porcentaje de Planteles CECyTE que implementan acciones de concienciación institucional</v>
      </c>
      <c r="D19" s="56" t="s">
        <v>473</v>
      </c>
      <c r="E19" s="57" t="s">
        <v>283</v>
      </c>
      <c r="F19" s="57" t="s">
        <v>284</v>
      </c>
    </row>
    <row r="20" spans="1:6" ht="71.25" x14ac:dyDescent="0.2">
      <c r="A20" s="168"/>
      <c r="B20" s="57" t="str">
        <f>'Proyecto 6'!B18</f>
        <v>4. Programa de difusión y promoción de la oferta educativa implementado en el Colegio</v>
      </c>
      <c r="C20" s="57" t="str">
        <f>'Proyecto 6'!N18</f>
        <v>Porcentaje de Planteles CECyTE que implementan acciones de promoción y difusión institucional.</v>
      </c>
      <c r="D20" s="56" t="s">
        <v>473</v>
      </c>
      <c r="E20" s="57" t="s">
        <v>112</v>
      </c>
      <c r="F20" s="57" t="s">
        <v>113</v>
      </c>
    </row>
    <row r="21" spans="1:6" ht="71.25" x14ac:dyDescent="0.2">
      <c r="A21" s="111" t="s">
        <v>45</v>
      </c>
      <c r="B21" s="57" t="str">
        <f>'Proyecto 6'!B10</f>
        <v>1.1 Gestionar la firma de instrumentos de colaboración entre el Colegio y los sectores que integran a la sociedad</v>
      </c>
      <c r="C21" s="139" t="str">
        <f>'Proyecto 6'!N10</f>
        <v>Número de instrumentos de colaboración firmados</v>
      </c>
      <c r="D21" s="140"/>
      <c r="E21" s="57" t="s">
        <v>234</v>
      </c>
      <c r="F21" s="57" t="s">
        <v>230</v>
      </c>
    </row>
    <row r="22" spans="1:6" ht="15.75" x14ac:dyDescent="0.2">
      <c r="A22" s="15" t="s">
        <v>34</v>
      </c>
      <c r="B22" s="225" t="s">
        <v>35</v>
      </c>
      <c r="C22" s="226"/>
      <c r="D22" s="226"/>
      <c r="E22" s="226"/>
      <c r="F22" s="227"/>
    </row>
    <row r="23" spans="1:6" ht="15.75" x14ac:dyDescent="0.2">
      <c r="A23" s="15" t="s">
        <v>36</v>
      </c>
      <c r="B23" s="145" t="s">
        <v>37</v>
      </c>
      <c r="C23" s="145" t="s">
        <v>38</v>
      </c>
      <c r="D23" s="145" t="s">
        <v>39</v>
      </c>
      <c r="E23" s="145" t="s">
        <v>40</v>
      </c>
      <c r="F23" s="145" t="s">
        <v>41</v>
      </c>
    </row>
    <row r="24" spans="1:6" ht="15.75" x14ac:dyDescent="0.2">
      <c r="A24" s="83"/>
      <c r="B24" s="146"/>
      <c r="C24" s="146"/>
      <c r="D24" s="146"/>
      <c r="E24" s="146"/>
      <c r="F24" s="146"/>
    </row>
    <row r="25" spans="1:6" ht="57" x14ac:dyDescent="0.2">
      <c r="A25" s="197" t="s">
        <v>45</v>
      </c>
      <c r="B25" s="57" t="str">
        <f>'Proyecto 6'!B11</f>
        <v>1.2 Realizar la graduación de egresados del Sistema de Educación Dual</v>
      </c>
      <c r="C25" s="139" t="str">
        <f>'Proyecto 6'!N11</f>
        <v>Número de graduaciones realizadas</v>
      </c>
      <c r="D25" s="140"/>
      <c r="E25" s="57" t="s">
        <v>285</v>
      </c>
      <c r="F25" s="57" t="s">
        <v>289</v>
      </c>
    </row>
    <row r="26" spans="1:6" ht="71.25" x14ac:dyDescent="0.2">
      <c r="A26" s="166"/>
      <c r="B26" s="57" t="str">
        <f>'Proyecto 6'!B13</f>
        <v>2.1 Cursos de capacitación para docentes y estudiantes que fortalezca la elaboración de proyectos de emprendimiento</v>
      </c>
      <c r="C26" s="139" t="str">
        <f>'Proyecto 6'!N13</f>
        <v>Número de cursos de capacitación realizados</v>
      </c>
      <c r="D26" s="140"/>
      <c r="E26" s="57" t="s">
        <v>235</v>
      </c>
      <c r="F26" s="57" t="s">
        <v>238</v>
      </c>
    </row>
    <row r="27" spans="1:6" ht="85.5" x14ac:dyDescent="0.2">
      <c r="A27" s="166"/>
      <c r="B27" s="57" t="str">
        <f>'Proyecto 6'!B14</f>
        <v>2.2 Participar en competencias a nivel estatal, nacional e internacional que fomenten la creatividad e innovación tecnológica</v>
      </c>
      <c r="C27" s="139" t="str">
        <f>'Proyecto 6'!N14</f>
        <v>Número de participaciones en competencias a nivel estatal, nacional e internacional</v>
      </c>
      <c r="D27" s="140"/>
      <c r="E27" s="57" t="s">
        <v>236</v>
      </c>
      <c r="F27" s="18" t="s">
        <v>239</v>
      </c>
    </row>
    <row r="28" spans="1:6" ht="68.25" customHeight="1" x14ac:dyDescent="0.2">
      <c r="A28" s="166"/>
      <c r="B28" s="57" t="str">
        <f>'Proyecto 6'!B15</f>
        <v>2.3 Promover la participación de estudiantes del Colegio en Concursos de Cultura digital</v>
      </c>
      <c r="C28" s="139" t="str">
        <f>'Proyecto 6'!N15</f>
        <v>Número de participación de estudiantes en concursos de Cultura Digital</v>
      </c>
      <c r="D28" s="140"/>
      <c r="E28" s="57" t="s">
        <v>286</v>
      </c>
      <c r="F28" s="18" t="s">
        <v>290</v>
      </c>
    </row>
    <row r="29" spans="1:6" ht="85.5" x14ac:dyDescent="0.2">
      <c r="A29" s="166"/>
      <c r="B29" s="57" t="str">
        <f>'Proyecto 6'!B17</f>
        <v>3.1 Promover con el  personal del CECyTE la importancia de igualdad de Género</v>
      </c>
      <c r="C29" s="228" t="str">
        <f>'Proyecto 6'!N17</f>
        <v>Número de acciones de sensibilización y promoción sobre igualdad de género realizadas.</v>
      </c>
      <c r="D29" s="229"/>
      <c r="E29" s="57" t="s">
        <v>237</v>
      </c>
      <c r="F29" s="57" t="s">
        <v>232</v>
      </c>
    </row>
    <row r="30" spans="1:6" ht="71.25" customHeight="1" x14ac:dyDescent="0.2">
      <c r="A30" s="166"/>
      <c r="B30" s="57" t="str">
        <f>'Proyecto 6'!B19</f>
        <v>4.1 Acciones de comunicación social para la difusión de la actividad institucional y fortalecimiento de la identidad</v>
      </c>
      <c r="C30" s="139" t="str">
        <f>'Proyecto 6'!N19</f>
        <v>Número de acciones llevadas a cabo</v>
      </c>
      <c r="D30" s="140"/>
      <c r="E30" s="57" t="s">
        <v>287</v>
      </c>
      <c r="F30" s="18" t="s">
        <v>291</v>
      </c>
    </row>
    <row r="31" spans="1:6" ht="65.25" customHeight="1" x14ac:dyDescent="0.2">
      <c r="A31" s="166"/>
      <c r="B31" s="57" t="str">
        <f>'Proyecto 6'!B20</f>
        <v>4.2 Jornadas de promoción en comunidades y/o secundarias</v>
      </c>
      <c r="C31" s="139" t="str">
        <f>'Proyecto 6'!N20</f>
        <v>Número de jornadas de promoción en comunidades y/o secundarias realizadas</v>
      </c>
      <c r="D31" s="140"/>
      <c r="E31" s="57" t="s">
        <v>288</v>
      </c>
      <c r="F31" s="57" t="s">
        <v>292</v>
      </c>
    </row>
  </sheetData>
  <mergeCells count="33">
    <mergeCell ref="A25:A31"/>
    <mergeCell ref="B22:F22"/>
    <mergeCell ref="B23:B24"/>
    <mergeCell ref="C23:C24"/>
    <mergeCell ref="D23:D24"/>
    <mergeCell ref="E23:E24"/>
    <mergeCell ref="F23:F24"/>
    <mergeCell ref="C29:D29"/>
    <mergeCell ref="C30:D30"/>
    <mergeCell ref="C31:D31"/>
    <mergeCell ref="A17:A20"/>
    <mergeCell ref="A7:F7"/>
    <mergeCell ref="B8:F8"/>
    <mergeCell ref="B9:F9"/>
    <mergeCell ref="B10:F10"/>
    <mergeCell ref="B11:F11"/>
    <mergeCell ref="B12:F12"/>
    <mergeCell ref="B13:B14"/>
    <mergeCell ref="C13:C14"/>
    <mergeCell ref="D13:D14"/>
    <mergeCell ref="E13:E14"/>
    <mergeCell ref="F13:F14"/>
    <mergeCell ref="B6:F6"/>
    <mergeCell ref="A1:F1"/>
    <mergeCell ref="A2:F2"/>
    <mergeCell ref="B3:F3"/>
    <mergeCell ref="B4:F4"/>
    <mergeCell ref="B5:F5"/>
    <mergeCell ref="C21:D21"/>
    <mergeCell ref="C25:D25"/>
    <mergeCell ref="C26:D26"/>
    <mergeCell ref="C27:D27"/>
    <mergeCell ref="C28:D28"/>
  </mergeCells>
  <pageMargins left="0.7" right="0.7" top="0.75" bottom="0.75" header="0.3" footer="0.3"/>
  <pageSetup scale="60" fitToWidth="0" fitToHeight="0" orientation="landscape" r:id="rId1"/>
  <rowBreaks count="1" manualBreakCount="1">
    <brk id="2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2:N22"/>
  <sheetViews>
    <sheetView view="pageBreakPreview" topLeftCell="A4" zoomScaleNormal="100" zoomScaleSheetLayoutView="100" workbookViewId="0">
      <selection activeCell="E17" sqref="E17"/>
    </sheetView>
  </sheetViews>
  <sheetFormatPr baseColWidth="10" defaultRowHeight="14.25" x14ac:dyDescent="0.2"/>
  <cols>
    <col min="1" max="1" width="24.5703125" style="58" customWidth="1"/>
    <col min="2" max="2" width="34.140625" style="58" customWidth="1"/>
    <col min="3" max="3" width="10.42578125" style="58" bestFit="1" customWidth="1"/>
    <col min="4" max="4" width="7.140625" style="58" customWidth="1"/>
    <col min="5" max="5" width="8" style="58" customWidth="1"/>
    <col min="6" max="7" width="7.140625" style="58" customWidth="1"/>
    <col min="8" max="8" width="7.28515625" style="58" customWidth="1"/>
    <col min="9" max="11" width="7.140625" style="58" customWidth="1"/>
    <col min="12" max="13" width="16.28515625" style="58" customWidth="1"/>
    <col min="14" max="14" width="34.85546875" style="58" customWidth="1"/>
    <col min="15" max="16384" width="11.42578125" style="55"/>
  </cols>
  <sheetData>
    <row r="2" spans="1:14" ht="17.25" x14ac:dyDescent="0.2">
      <c r="C2" s="209" t="s">
        <v>332</v>
      </c>
      <c r="D2" s="209"/>
      <c r="E2" s="209"/>
      <c r="F2" s="209"/>
      <c r="G2" s="209"/>
      <c r="H2" s="209"/>
      <c r="I2" s="209"/>
      <c r="J2" s="209"/>
      <c r="K2" s="209"/>
      <c r="L2" s="209"/>
      <c r="M2" s="59"/>
    </row>
    <row r="3" spans="1:14" ht="17.25" x14ac:dyDescent="0.2">
      <c r="B3" s="209" t="s">
        <v>114</v>
      </c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</row>
    <row r="4" spans="1:14" ht="18" thickBot="1" x14ac:dyDescent="0.25">
      <c r="C4" s="209" t="s">
        <v>2</v>
      </c>
      <c r="D4" s="209"/>
      <c r="E4" s="209"/>
      <c r="F4" s="209"/>
      <c r="G4" s="209"/>
      <c r="H4" s="209"/>
      <c r="I4" s="209"/>
      <c r="J4" s="209"/>
      <c r="K4" s="209"/>
      <c r="L4" s="209"/>
      <c r="M4" s="59"/>
    </row>
    <row r="5" spans="1:14" ht="15" customHeight="1" x14ac:dyDescent="0.2">
      <c r="A5" s="62" t="s">
        <v>3</v>
      </c>
      <c r="B5" s="134" t="s">
        <v>115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14" ht="15" customHeight="1" x14ac:dyDescent="0.2">
      <c r="A6" s="63" t="s">
        <v>5</v>
      </c>
      <c r="B6" s="134" t="s">
        <v>223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</row>
    <row r="7" spans="1:14" ht="59.25" customHeight="1" x14ac:dyDescent="0.2">
      <c r="A7" s="218" t="s">
        <v>7</v>
      </c>
      <c r="B7" s="212" t="s">
        <v>8</v>
      </c>
      <c r="C7" s="212" t="s">
        <v>9</v>
      </c>
      <c r="D7" s="136" t="s">
        <v>345</v>
      </c>
      <c r="E7" s="136"/>
      <c r="F7" s="136" t="s">
        <v>346</v>
      </c>
      <c r="G7" s="136"/>
      <c r="H7" s="136" t="s">
        <v>347</v>
      </c>
      <c r="I7" s="136"/>
      <c r="J7" s="136" t="s">
        <v>348</v>
      </c>
      <c r="K7" s="136"/>
      <c r="L7" s="232" t="s">
        <v>10</v>
      </c>
      <c r="M7" s="212" t="s">
        <v>11</v>
      </c>
      <c r="N7" s="213" t="s">
        <v>5</v>
      </c>
    </row>
    <row r="8" spans="1:14" ht="15" x14ac:dyDescent="0.2">
      <c r="A8" s="218"/>
      <c r="B8" s="212"/>
      <c r="C8" s="212"/>
      <c r="D8" s="64" t="s">
        <v>12</v>
      </c>
      <c r="E8" s="64" t="s">
        <v>13</v>
      </c>
      <c r="F8" s="64" t="s">
        <v>12</v>
      </c>
      <c r="G8" s="64" t="s">
        <v>13</v>
      </c>
      <c r="H8" s="64" t="s">
        <v>12</v>
      </c>
      <c r="I8" s="64" t="s">
        <v>13</v>
      </c>
      <c r="J8" s="64" t="s">
        <v>12</v>
      </c>
      <c r="K8" s="64" t="s">
        <v>13</v>
      </c>
      <c r="L8" s="233"/>
      <c r="M8" s="212"/>
      <c r="N8" s="213"/>
    </row>
    <row r="9" spans="1:14" ht="78" customHeight="1" x14ac:dyDescent="0.2">
      <c r="A9" s="65" t="s">
        <v>14</v>
      </c>
      <c r="B9" s="9" t="s">
        <v>458</v>
      </c>
      <c r="C9" s="104">
        <f t="shared" ref="C9:C20" si="0">J9+H9+F9+D9</f>
        <v>1</v>
      </c>
      <c r="D9" s="66">
        <v>0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87">
        <v>1</v>
      </c>
      <c r="K9" s="66">
        <v>0</v>
      </c>
      <c r="L9" s="87">
        <f t="shared" ref="L9:L20" si="1">SUM(E9,G9,I9,K9)/C9</f>
        <v>0</v>
      </c>
      <c r="M9" s="67" t="s">
        <v>252</v>
      </c>
      <c r="N9" s="9" t="s">
        <v>459</v>
      </c>
    </row>
    <row r="10" spans="1:14" ht="38.25" x14ac:dyDescent="0.2">
      <c r="A10" s="235" t="s">
        <v>15</v>
      </c>
      <c r="B10" s="48" t="s">
        <v>280</v>
      </c>
      <c r="C10" s="84">
        <f t="shared" si="0"/>
        <v>4</v>
      </c>
      <c r="D10" s="84">
        <v>1</v>
      </c>
      <c r="E10" s="84">
        <v>1</v>
      </c>
      <c r="F10" s="84">
        <v>1</v>
      </c>
      <c r="G10" s="84">
        <v>0</v>
      </c>
      <c r="H10" s="84">
        <v>1</v>
      </c>
      <c r="I10" s="84">
        <v>0</v>
      </c>
      <c r="J10" s="84">
        <v>1</v>
      </c>
      <c r="K10" s="84">
        <v>0</v>
      </c>
      <c r="L10" s="101">
        <f t="shared" si="1"/>
        <v>0.25</v>
      </c>
      <c r="M10" s="77" t="s">
        <v>462</v>
      </c>
      <c r="N10" s="108" t="s">
        <v>460</v>
      </c>
    </row>
    <row r="11" spans="1:14" ht="38.25" x14ac:dyDescent="0.2">
      <c r="A11" s="231"/>
      <c r="B11" s="13" t="s">
        <v>323</v>
      </c>
      <c r="C11" s="84">
        <f t="shared" si="0"/>
        <v>1</v>
      </c>
      <c r="D11" s="84">
        <v>0</v>
      </c>
      <c r="E11" s="84">
        <v>0</v>
      </c>
      <c r="F11" s="84">
        <v>0</v>
      </c>
      <c r="G11" s="84">
        <v>0</v>
      </c>
      <c r="H11" s="84">
        <v>1</v>
      </c>
      <c r="I11" s="84">
        <v>0</v>
      </c>
      <c r="J11" s="84">
        <v>0</v>
      </c>
      <c r="K11" s="84">
        <v>0</v>
      </c>
      <c r="L11" s="101">
        <f t="shared" si="1"/>
        <v>0</v>
      </c>
      <c r="M11" s="77" t="s">
        <v>463</v>
      </c>
      <c r="N11" s="108" t="s">
        <v>461</v>
      </c>
    </row>
    <row r="12" spans="1:14" ht="51" x14ac:dyDescent="0.2">
      <c r="A12" s="65" t="s">
        <v>16</v>
      </c>
      <c r="B12" s="9" t="s">
        <v>465</v>
      </c>
      <c r="C12" s="104">
        <f t="shared" si="0"/>
        <v>0.5</v>
      </c>
      <c r="D12" s="66">
        <v>0</v>
      </c>
      <c r="E12" s="66">
        <v>0</v>
      </c>
      <c r="F12" s="66">
        <v>0</v>
      </c>
      <c r="G12" s="66">
        <v>0</v>
      </c>
      <c r="H12" s="66">
        <v>0</v>
      </c>
      <c r="I12" s="66">
        <v>0</v>
      </c>
      <c r="J12" s="87">
        <v>0.5</v>
      </c>
      <c r="K12" s="66">
        <v>0</v>
      </c>
      <c r="L12" s="87">
        <f t="shared" si="1"/>
        <v>0</v>
      </c>
      <c r="M12" s="67" t="s">
        <v>252</v>
      </c>
      <c r="N12" s="9" t="s">
        <v>466</v>
      </c>
    </row>
    <row r="13" spans="1:14" ht="51" x14ac:dyDescent="0.2">
      <c r="A13" s="230" t="s">
        <v>15</v>
      </c>
      <c r="B13" s="13" t="s">
        <v>221</v>
      </c>
      <c r="C13" s="84">
        <f t="shared" si="0"/>
        <v>4</v>
      </c>
      <c r="D13" s="84">
        <v>1</v>
      </c>
      <c r="E13" s="84">
        <v>0</v>
      </c>
      <c r="F13" s="84">
        <v>0</v>
      </c>
      <c r="G13" s="84">
        <v>0</v>
      </c>
      <c r="H13" s="84">
        <v>3</v>
      </c>
      <c r="I13" s="84">
        <v>0</v>
      </c>
      <c r="J13" s="84">
        <v>0</v>
      </c>
      <c r="K13" s="84">
        <v>0</v>
      </c>
      <c r="L13" s="101">
        <f t="shared" si="1"/>
        <v>0</v>
      </c>
      <c r="M13" s="77" t="s">
        <v>470</v>
      </c>
      <c r="N13" s="108" t="s">
        <v>467</v>
      </c>
    </row>
    <row r="14" spans="1:14" ht="51" x14ac:dyDescent="0.2">
      <c r="A14" s="231"/>
      <c r="B14" s="13" t="s">
        <v>233</v>
      </c>
      <c r="C14" s="84">
        <f t="shared" si="0"/>
        <v>4</v>
      </c>
      <c r="D14" s="84">
        <v>0</v>
      </c>
      <c r="E14" s="84">
        <v>0</v>
      </c>
      <c r="F14" s="84">
        <v>1</v>
      </c>
      <c r="G14" s="84">
        <v>0</v>
      </c>
      <c r="H14" s="84">
        <v>2</v>
      </c>
      <c r="I14" s="84">
        <v>0</v>
      </c>
      <c r="J14" s="84">
        <v>1</v>
      </c>
      <c r="K14" s="84">
        <v>0</v>
      </c>
      <c r="L14" s="101">
        <f t="shared" si="1"/>
        <v>0</v>
      </c>
      <c r="M14" s="77" t="s">
        <v>471</v>
      </c>
      <c r="N14" s="108" t="s">
        <v>468</v>
      </c>
    </row>
    <row r="15" spans="1:14" ht="38.25" x14ac:dyDescent="0.2">
      <c r="A15" s="231"/>
      <c r="B15" s="13" t="s">
        <v>222</v>
      </c>
      <c r="C15" s="84">
        <f t="shared" si="0"/>
        <v>1</v>
      </c>
      <c r="D15" s="84">
        <v>0</v>
      </c>
      <c r="E15" s="84">
        <v>0</v>
      </c>
      <c r="F15" s="84">
        <v>1</v>
      </c>
      <c r="G15" s="84">
        <v>0</v>
      </c>
      <c r="H15" s="84">
        <v>0</v>
      </c>
      <c r="I15" s="84">
        <v>0</v>
      </c>
      <c r="J15" s="84">
        <v>0</v>
      </c>
      <c r="K15" s="84">
        <v>0</v>
      </c>
      <c r="L15" s="101">
        <f t="shared" si="1"/>
        <v>0</v>
      </c>
      <c r="M15" s="77" t="s">
        <v>443</v>
      </c>
      <c r="N15" s="108" t="s">
        <v>469</v>
      </c>
    </row>
    <row r="16" spans="1:14" ht="51" x14ac:dyDescent="0.2">
      <c r="A16" s="65" t="s">
        <v>19</v>
      </c>
      <c r="B16" s="73" t="s">
        <v>477</v>
      </c>
      <c r="C16" s="104">
        <f t="shared" si="0"/>
        <v>1</v>
      </c>
      <c r="D16" s="87">
        <v>0.5</v>
      </c>
      <c r="E16" s="130">
        <v>0.5</v>
      </c>
      <c r="F16" s="66">
        <v>0</v>
      </c>
      <c r="G16" s="66">
        <v>0</v>
      </c>
      <c r="H16" s="87">
        <v>0.5</v>
      </c>
      <c r="I16" s="66">
        <v>0</v>
      </c>
      <c r="J16" s="66">
        <v>0</v>
      </c>
      <c r="K16" s="66">
        <v>0</v>
      </c>
      <c r="L16" s="87">
        <f t="shared" si="1"/>
        <v>0.5</v>
      </c>
      <c r="M16" s="67" t="s">
        <v>252</v>
      </c>
      <c r="N16" s="117" t="s">
        <v>479</v>
      </c>
    </row>
    <row r="17" spans="1:14" ht="38.25" x14ac:dyDescent="0.2">
      <c r="A17" s="95" t="s">
        <v>15</v>
      </c>
      <c r="B17" s="108" t="s">
        <v>457</v>
      </c>
      <c r="C17" s="84">
        <f t="shared" si="0"/>
        <v>2</v>
      </c>
      <c r="D17" s="84">
        <v>1</v>
      </c>
      <c r="E17" s="84">
        <v>1</v>
      </c>
      <c r="F17" s="84">
        <v>0</v>
      </c>
      <c r="G17" s="84">
        <v>0</v>
      </c>
      <c r="H17" s="84">
        <v>1</v>
      </c>
      <c r="I17" s="84">
        <v>0</v>
      </c>
      <c r="J17" s="84">
        <v>0</v>
      </c>
      <c r="K17" s="84">
        <v>0</v>
      </c>
      <c r="L17" s="101">
        <f t="shared" si="1"/>
        <v>0.5</v>
      </c>
      <c r="M17" s="77" t="s">
        <v>393</v>
      </c>
      <c r="N17" s="71" t="s">
        <v>456</v>
      </c>
    </row>
    <row r="18" spans="1:14" ht="38.25" x14ac:dyDescent="0.2">
      <c r="A18" s="65" t="s">
        <v>87</v>
      </c>
      <c r="B18" s="9" t="s">
        <v>478</v>
      </c>
      <c r="C18" s="104">
        <f t="shared" si="0"/>
        <v>1</v>
      </c>
      <c r="D18" s="66">
        <v>0</v>
      </c>
      <c r="E18" s="66">
        <v>0</v>
      </c>
      <c r="F18" s="66">
        <v>0</v>
      </c>
      <c r="G18" s="66">
        <v>0</v>
      </c>
      <c r="H18" s="66">
        <v>0</v>
      </c>
      <c r="I18" s="66">
        <v>0</v>
      </c>
      <c r="J18" s="87">
        <v>1</v>
      </c>
      <c r="K18" s="66">
        <v>0</v>
      </c>
      <c r="L18" s="87">
        <f t="shared" si="1"/>
        <v>0</v>
      </c>
      <c r="M18" s="67" t="s">
        <v>252</v>
      </c>
      <c r="N18" s="9" t="s">
        <v>455</v>
      </c>
    </row>
    <row r="19" spans="1:14" ht="51" x14ac:dyDescent="0.2">
      <c r="A19" s="216" t="s">
        <v>15</v>
      </c>
      <c r="B19" s="46" t="s">
        <v>281</v>
      </c>
      <c r="C19" s="84">
        <f t="shared" si="0"/>
        <v>18000</v>
      </c>
      <c r="D19" s="69">
        <v>4500</v>
      </c>
      <c r="E19" s="69">
        <v>4500</v>
      </c>
      <c r="F19" s="69">
        <v>4500</v>
      </c>
      <c r="G19" s="69">
        <v>0</v>
      </c>
      <c r="H19" s="69">
        <v>4500</v>
      </c>
      <c r="I19" s="69">
        <v>0</v>
      </c>
      <c r="J19" s="69">
        <v>4500</v>
      </c>
      <c r="K19" s="69">
        <v>0</v>
      </c>
      <c r="L19" s="107">
        <f t="shared" si="1"/>
        <v>0.25</v>
      </c>
      <c r="M19" s="77" t="s">
        <v>421</v>
      </c>
      <c r="N19" s="70" t="s">
        <v>476</v>
      </c>
    </row>
    <row r="20" spans="1:14" ht="38.25" x14ac:dyDescent="0.2">
      <c r="A20" s="234"/>
      <c r="B20" s="46" t="s">
        <v>282</v>
      </c>
      <c r="C20" s="84">
        <f t="shared" si="0"/>
        <v>5</v>
      </c>
      <c r="D20" s="69">
        <v>2</v>
      </c>
      <c r="E20" s="69">
        <v>2</v>
      </c>
      <c r="F20" s="69">
        <v>2</v>
      </c>
      <c r="G20" s="69">
        <v>0</v>
      </c>
      <c r="H20" s="69">
        <v>1</v>
      </c>
      <c r="I20" s="69">
        <v>0</v>
      </c>
      <c r="J20" s="69">
        <v>0</v>
      </c>
      <c r="K20" s="69">
        <v>0</v>
      </c>
      <c r="L20" s="107">
        <f t="shared" si="1"/>
        <v>0.4</v>
      </c>
      <c r="M20" s="77" t="s">
        <v>474</v>
      </c>
      <c r="N20" s="70" t="s">
        <v>475</v>
      </c>
    </row>
    <row r="22" spans="1:14" x14ac:dyDescent="0.2">
      <c r="C22" s="58">
        <f>SUM(C10:C11,C13:C15,C17,C19:C20)</f>
        <v>18021</v>
      </c>
      <c r="D22" s="58">
        <f t="shared" ref="D22:K22" si="2">SUM(D10:D11,D13:D15,D17,D19:D20)</f>
        <v>4505</v>
      </c>
      <c r="E22" s="58">
        <f t="shared" si="2"/>
        <v>4504</v>
      </c>
      <c r="F22" s="58">
        <f t="shared" si="2"/>
        <v>4505</v>
      </c>
      <c r="G22" s="58">
        <f t="shared" si="2"/>
        <v>0</v>
      </c>
      <c r="H22" s="58">
        <f t="shared" si="2"/>
        <v>4509</v>
      </c>
      <c r="I22" s="58">
        <f t="shared" si="2"/>
        <v>0</v>
      </c>
      <c r="J22" s="58">
        <f t="shared" si="2"/>
        <v>4502</v>
      </c>
      <c r="K22" s="58">
        <f t="shared" si="2"/>
        <v>0</v>
      </c>
    </row>
  </sheetData>
  <mergeCells count="18">
    <mergeCell ref="A13:A15"/>
    <mergeCell ref="L7:L8"/>
    <mergeCell ref="A19:A20"/>
    <mergeCell ref="M7:M8"/>
    <mergeCell ref="N7:N8"/>
    <mergeCell ref="A10:A11"/>
    <mergeCell ref="A7:A8"/>
    <mergeCell ref="B7:B8"/>
    <mergeCell ref="C7:C8"/>
    <mergeCell ref="D7:E7"/>
    <mergeCell ref="F7:G7"/>
    <mergeCell ref="H7:I7"/>
    <mergeCell ref="J7:K7"/>
    <mergeCell ref="C2:L2"/>
    <mergeCell ref="B3:N3"/>
    <mergeCell ref="C4:L4"/>
    <mergeCell ref="B5:N5"/>
    <mergeCell ref="B6:N6"/>
  </mergeCells>
  <pageMargins left="0.7" right="0.7" top="0.75" bottom="0.75" header="0.3" footer="0.3"/>
  <pageSetup scale="60" fitToWidth="0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F38"/>
  <sheetViews>
    <sheetView view="pageBreakPreview" topLeftCell="A32" zoomScaleNormal="100" zoomScaleSheetLayoutView="100" workbookViewId="0">
      <selection activeCell="E38" sqref="E38"/>
    </sheetView>
  </sheetViews>
  <sheetFormatPr baseColWidth="10" defaultRowHeight="15" x14ac:dyDescent="0.25"/>
  <cols>
    <col min="1" max="1" width="16.5703125" customWidth="1"/>
    <col min="2" max="2" width="37.140625" customWidth="1"/>
    <col min="3" max="3" width="28" customWidth="1"/>
    <col min="4" max="4" width="41.28515625" customWidth="1"/>
    <col min="5" max="5" width="35.42578125" customWidth="1"/>
    <col min="6" max="6" width="39.42578125" customWidth="1"/>
  </cols>
  <sheetData>
    <row r="1" spans="1:6" ht="18.75" x14ac:dyDescent="0.25">
      <c r="A1" s="158" t="s">
        <v>20</v>
      </c>
      <c r="B1" s="159"/>
      <c r="C1" s="159"/>
      <c r="D1" s="159"/>
      <c r="E1" s="159"/>
      <c r="F1" s="160"/>
    </row>
    <row r="2" spans="1:6" x14ac:dyDescent="0.25">
      <c r="A2" s="161"/>
      <c r="B2" s="162"/>
      <c r="C2" s="162"/>
      <c r="D2" s="162"/>
      <c r="E2" s="162"/>
      <c r="F2" s="163"/>
    </row>
    <row r="3" spans="1:6" x14ac:dyDescent="0.25">
      <c r="A3" s="20" t="s">
        <v>21</v>
      </c>
      <c r="B3" s="141" t="s">
        <v>22</v>
      </c>
      <c r="C3" s="141"/>
      <c r="D3" s="141"/>
      <c r="E3" s="141"/>
      <c r="F3" s="141"/>
    </row>
    <row r="4" spans="1:6" ht="23.25" customHeight="1" x14ac:dyDescent="0.25">
      <c r="A4" s="20" t="s">
        <v>23</v>
      </c>
      <c r="B4" s="141" t="s">
        <v>24</v>
      </c>
      <c r="C4" s="141"/>
      <c r="D4" s="141"/>
      <c r="E4" s="141"/>
      <c r="F4" s="141"/>
    </row>
    <row r="5" spans="1:6" ht="24.75" customHeight="1" x14ac:dyDescent="0.25">
      <c r="A5" s="21" t="s">
        <v>25</v>
      </c>
      <c r="B5" s="187" t="s">
        <v>102</v>
      </c>
      <c r="C5" s="187"/>
      <c r="D5" s="187"/>
      <c r="E5" s="187"/>
      <c r="F5" s="187"/>
    </row>
    <row r="6" spans="1:6" x14ac:dyDescent="0.25">
      <c r="A6" s="21" t="s">
        <v>27</v>
      </c>
      <c r="B6" s="141" t="s">
        <v>116</v>
      </c>
      <c r="C6" s="141"/>
      <c r="D6" s="141"/>
      <c r="E6" s="141"/>
      <c r="F6" s="141"/>
    </row>
    <row r="7" spans="1:6" ht="18.75" x14ac:dyDescent="0.25">
      <c r="A7" s="152" t="s">
        <v>29</v>
      </c>
      <c r="B7" s="153"/>
      <c r="C7" s="153"/>
      <c r="D7" s="153"/>
      <c r="E7" s="153"/>
      <c r="F7" s="154"/>
    </row>
    <row r="8" spans="1:6" x14ac:dyDescent="0.25">
      <c r="A8" s="21" t="s">
        <v>23</v>
      </c>
      <c r="B8" s="238" t="s">
        <v>117</v>
      </c>
      <c r="C8" s="239"/>
      <c r="D8" s="239"/>
      <c r="E8" s="239"/>
      <c r="F8" s="240"/>
    </row>
    <row r="9" spans="1:6" x14ac:dyDescent="0.25">
      <c r="A9" s="21" t="s">
        <v>25</v>
      </c>
      <c r="B9" s="238" t="s">
        <v>118</v>
      </c>
      <c r="C9" s="239"/>
      <c r="D9" s="239"/>
      <c r="E9" s="239"/>
      <c r="F9" s="240"/>
    </row>
    <row r="10" spans="1:6" ht="24.75" customHeight="1" x14ac:dyDescent="0.25">
      <c r="A10" s="19" t="s">
        <v>27</v>
      </c>
      <c r="B10" s="187" t="s">
        <v>119</v>
      </c>
      <c r="C10" s="187"/>
      <c r="D10" s="187"/>
      <c r="E10" s="187"/>
      <c r="F10" s="187"/>
    </row>
    <row r="11" spans="1:6" x14ac:dyDescent="0.25">
      <c r="A11" s="19" t="s">
        <v>33</v>
      </c>
      <c r="B11" s="241" t="s">
        <v>120</v>
      </c>
      <c r="C11" s="242"/>
      <c r="D11" s="242"/>
      <c r="E11" s="242"/>
      <c r="F11" s="243"/>
    </row>
    <row r="12" spans="1:6" ht="15.75" x14ac:dyDescent="0.25">
      <c r="A12" s="15" t="s">
        <v>34</v>
      </c>
      <c r="B12" s="225" t="s">
        <v>35</v>
      </c>
      <c r="C12" s="226"/>
      <c r="D12" s="226"/>
      <c r="E12" s="226"/>
      <c r="F12" s="227"/>
    </row>
    <row r="13" spans="1:6" ht="15.75" x14ac:dyDescent="0.25">
      <c r="A13" s="15" t="s">
        <v>36</v>
      </c>
      <c r="B13" s="145" t="s">
        <v>37</v>
      </c>
      <c r="C13" s="145" t="s">
        <v>38</v>
      </c>
      <c r="D13" s="145" t="s">
        <v>39</v>
      </c>
      <c r="E13" s="145" t="s">
        <v>40</v>
      </c>
      <c r="F13" s="145" t="s">
        <v>41</v>
      </c>
    </row>
    <row r="14" spans="1:6" ht="15.75" x14ac:dyDescent="0.25">
      <c r="A14" s="83"/>
      <c r="B14" s="146"/>
      <c r="C14" s="146"/>
      <c r="D14" s="146"/>
      <c r="E14" s="146"/>
      <c r="F14" s="146"/>
    </row>
    <row r="15" spans="1:6" ht="54.75" customHeight="1" x14ac:dyDescent="0.25">
      <c r="A15" s="17" t="s">
        <v>42</v>
      </c>
      <c r="B15" s="57" t="s">
        <v>121</v>
      </c>
      <c r="C15" s="57" t="s">
        <v>122</v>
      </c>
      <c r="D15" s="57" t="s">
        <v>123</v>
      </c>
      <c r="E15" s="57" t="s">
        <v>124</v>
      </c>
      <c r="F15" s="85" t="s">
        <v>125</v>
      </c>
    </row>
    <row r="16" spans="1:6" ht="54.75" customHeight="1" x14ac:dyDescent="0.25">
      <c r="A16" s="17" t="s">
        <v>43</v>
      </c>
      <c r="B16" s="57" t="s">
        <v>4</v>
      </c>
      <c r="C16" s="57" t="s">
        <v>126</v>
      </c>
      <c r="D16" s="57" t="s">
        <v>127</v>
      </c>
      <c r="E16" s="57" t="s">
        <v>128</v>
      </c>
      <c r="F16" s="57" t="s">
        <v>129</v>
      </c>
    </row>
    <row r="17" spans="1:6" ht="54.75" customHeight="1" x14ac:dyDescent="0.25">
      <c r="A17" s="237" t="s">
        <v>44</v>
      </c>
      <c r="B17" s="57" t="str">
        <f>'Proyecto 7'!B9</f>
        <v>1. Programa de Gestión de Recursos Humanos del CECyTE.</v>
      </c>
      <c r="C17" s="57" t="str">
        <f>'Proyecto 7'!N9</f>
        <v>Porcentaje de procesos administrativos del personal EMSaD gestionados conforme a las disposiciones normativas.</v>
      </c>
      <c r="D17" s="56" t="s">
        <v>512</v>
      </c>
      <c r="E17" s="57" t="s">
        <v>130</v>
      </c>
      <c r="F17" s="57" t="s">
        <v>241</v>
      </c>
    </row>
    <row r="18" spans="1:6" ht="54.75" customHeight="1" x14ac:dyDescent="0.25">
      <c r="A18" s="237"/>
      <c r="B18" s="57" t="str">
        <f>'Proyecto 7'!B12</f>
        <v>2. Programa para la Administración y Control de los Recursos Financieros del CECyTE</v>
      </c>
      <c r="C18" s="57" t="str">
        <f>'Proyecto 7'!N12</f>
        <v>Porcentaje de recursos financieros del CECyTE ejercidos conforme a la normatividad vigente.</v>
      </c>
      <c r="D18" s="56" t="s">
        <v>509</v>
      </c>
      <c r="E18" s="57" t="s">
        <v>131</v>
      </c>
      <c r="F18" s="57" t="s">
        <v>243</v>
      </c>
    </row>
    <row r="19" spans="1:6" ht="71.25" x14ac:dyDescent="0.25">
      <c r="A19" s="237"/>
      <c r="B19" s="57" t="str">
        <f>'Proyecto 7'!B19</f>
        <v>3. Programa de Administración y Control de los Recursos Materiales del CECyTE</v>
      </c>
      <c r="C19" s="57" t="str">
        <f>'Proyecto 7'!N19</f>
        <v>Porcentaje de recursos materiales administrados y controlados conforme a la normatividad.</v>
      </c>
      <c r="D19" s="56" t="s">
        <v>510</v>
      </c>
      <c r="E19" s="57" t="s">
        <v>132</v>
      </c>
      <c r="F19" s="57" t="s">
        <v>242</v>
      </c>
    </row>
    <row r="20" spans="1:6" ht="57" x14ac:dyDescent="0.25">
      <c r="A20" s="237"/>
      <c r="B20" s="57" t="str">
        <f>'Proyecto 7'!B25</f>
        <v>4. Programa de Gestión Jurídica Institucional para el Fortalecimiento de la Certeza Legal del Colegio</v>
      </c>
      <c r="C20" s="57" t="str">
        <f>'Proyecto 7'!N25</f>
        <v>Porcentaje de procesos jurídicos atendidos que fortalecen la certeza jurídica del Colegio.</v>
      </c>
      <c r="D20" s="56" t="s">
        <v>511</v>
      </c>
      <c r="E20" s="57" t="s">
        <v>294</v>
      </c>
      <c r="F20" s="57" t="s">
        <v>244</v>
      </c>
    </row>
    <row r="21" spans="1:6" ht="57" customHeight="1" x14ac:dyDescent="0.25">
      <c r="A21" s="244" t="s">
        <v>45</v>
      </c>
      <c r="B21" s="57" t="str">
        <f>'Proyecto 7'!B10</f>
        <v>1.1 Realizar la integraciòn y cálculo de las obligaciones fiscales (impuestos y cuotas)</v>
      </c>
      <c r="C21" s="139" t="str">
        <f>'Proyecto 7'!N10</f>
        <v>Número de procesos de cálculo e integración de obligaciones fiscales realizados.</v>
      </c>
      <c r="D21" s="140"/>
      <c r="E21" s="18" t="s">
        <v>295</v>
      </c>
      <c r="F21" s="18" t="s">
        <v>245</v>
      </c>
    </row>
    <row r="22" spans="1:6" ht="63.75" customHeight="1" x14ac:dyDescent="0.25">
      <c r="A22" s="166"/>
      <c r="B22" s="57" t="str">
        <f>'Proyecto 7'!B11</f>
        <v>1.2 Dar seguimiento a la instalación de reloj checador biometrico de control de asistencia del personal adscrito a planteles CECyTE</v>
      </c>
      <c r="C22" s="139" t="str">
        <f>'Proyecto 7'!N11</f>
        <v>Número de Planteles CECyTE con reloj checador biométrico instalado y en funcionamiento.</v>
      </c>
      <c r="D22" s="140"/>
      <c r="E22" s="18" t="s">
        <v>296</v>
      </c>
      <c r="F22" s="18" t="s">
        <v>305</v>
      </c>
    </row>
    <row r="23" spans="1:6" x14ac:dyDescent="0.25">
      <c r="A23" s="19" t="s">
        <v>33</v>
      </c>
      <c r="B23" s="155" t="s">
        <v>120</v>
      </c>
      <c r="C23" s="156"/>
      <c r="D23" s="156"/>
      <c r="E23" s="156"/>
      <c r="F23" s="157"/>
    </row>
    <row r="24" spans="1:6" ht="15.75" x14ac:dyDescent="0.25">
      <c r="A24" s="15" t="s">
        <v>34</v>
      </c>
      <c r="B24" s="225" t="s">
        <v>35</v>
      </c>
      <c r="C24" s="226"/>
      <c r="D24" s="226"/>
      <c r="E24" s="226"/>
      <c r="F24" s="227"/>
    </row>
    <row r="25" spans="1:6" ht="15.75" x14ac:dyDescent="0.25">
      <c r="A25" s="15" t="s">
        <v>36</v>
      </c>
      <c r="B25" s="145" t="s">
        <v>37</v>
      </c>
      <c r="C25" s="145" t="s">
        <v>38</v>
      </c>
      <c r="D25" s="145" t="s">
        <v>39</v>
      </c>
      <c r="E25" s="145" t="s">
        <v>40</v>
      </c>
      <c r="F25" s="145" t="s">
        <v>41</v>
      </c>
    </row>
    <row r="26" spans="1:6" ht="15.75" x14ac:dyDescent="0.25">
      <c r="A26" s="83"/>
      <c r="B26" s="146"/>
      <c r="C26" s="146"/>
      <c r="D26" s="146"/>
      <c r="E26" s="146"/>
      <c r="F26" s="146"/>
    </row>
    <row r="27" spans="1:6" ht="57" x14ac:dyDescent="0.25">
      <c r="A27" s="236"/>
      <c r="B27" s="57" t="str">
        <f>'Proyecto 7'!B13</f>
        <v>2.1 Gestionar y administrar el gasto corriente del CECyTE</v>
      </c>
      <c r="C27" s="139" t="str">
        <f>'Proyecto 7'!N13</f>
        <v>Monto de gasto corriente ejercido conforme a la programación presupuestal.</v>
      </c>
      <c r="D27" s="140"/>
      <c r="E27" s="18" t="s">
        <v>298</v>
      </c>
      <c r="F27" s="18" t="s">
        <v>247</v>
      </c>
    </row>
    <row r="28" spans="1:6" ht="42.75" x14ac:dyDescent="0.25">
      <c r="A28" s="166"/>
      <c r="B28" s="57" t="str">
        <f>'Proyecto 7'!B14</f>
        <v xml:space="preserve">2.2 Realizar, integrar y presentar la Cuenta Pública de los Recursos Ejercidos del CECyTE </v>
      </c>
      <c r="C28" s="139" t="str">
        <f>'Proyecto 7'!N14</f>
        <v>Número de cuentas públicas integradas y presentadas en tiempo y forma.</v>
      </c>
      <c r="D28" s="140"/>
      <c r="E28" s="18" t="s">
        <v>299</v>
      </c>
      <c r="F28" s="18" t="s">
        <v>306</v>
      </c>
    </row>
    <row r="29" spans="1:6" ht="57" x14ac:dyDescent="0.25">
      <c r="A29" s="166"/>
      <c r="B29" s="57" t="str">
        <f>'Proyecto 7'!B15</f>
        <v>2.3 Atender las actividades señaladas en el pago de la agenda Institucional del CECyTE</v>
      </c>
      <c r="C29" s="139" t="str">
        <f>'Proyecto 7'!N15</f>
        <v>Número de compromisos financieros de la agenda institucional atendidos.</v>
      </c>
      <c r="D29" s="140"/>
      <c r="E29" s="18" t="s">
        <v>300</v>
      </c>
      <c r="F29" s="18" t="s">
        <v>247</v>
      </c>
    </row>
    <row r="30" spans="1:6" ht="57" x14ac:dyDescent="0.25">
      <c r="A30" s="166"/>
      <c r="B30" s="57" t="str">
        <f>'Proyecto 7'!B16</f>
        <v>2.4 Atención a las auditorias realizadas por los entes fiscalizadores</v>
      </c>
      <c r="C30" s="139" t="str">
        <f>'Proyecto 7'!N16</f>
        <v>Número de auditorías realizadas por entes fiscalizadores solventadas por el EMSaD</v>
      </c>
      <c r="D30" s="140"/>
      <c r="E30" s="18" t="s">
        <v>301</v>
      </c>
      <c r="F30" s="18" t="s">
        <v>249</v>
      </c>
    </row>
    <row r="31" spans="1:6" ht="65.25" customHeight="1" x14ac:dyDescent="0.25">
      <c r="A31" s="166"/>
      <c r="B31" s="57" t="str">
        <f>'Proyecto 7'!B20</f>
        <v>3.1 Elaborar y ejecutar el programa anual de compras del CECyTE</v>
      </c>
      <c r="C31" s="139" t="str">
        <f>'Proyecto 7'!N20</f>
        <v>Número de acciones del Programa Anual de Compras realizadas</v>
      </c>
      <c r="D31" s="140"/>
      <c r="E31" s="18" t="s">
        <v>302</v>
      </c>
      <c r="F31" s="18" t="s">
        <v>248</v>
      </c>
    </row>
    <row r="32" spans="1:6" ht="65.25" customHeight="1" x14ac:dyDescent="0.25">
      <c r="A32" s="166"/>
      <c r="B32" s="57" t="str">
        <f>'Proyecto 7'!B21</f>
        <v>3.2. Integrar los expedientes para realizar los pagos correspondientes a proveedores.</v>
      </c>
      <c r="C32" s="139" t="str">
        <f>'Proyecto 7'!N21</f>
        <v>Número de expedientes de pago a proveedores integrados y validados.</v>
      </c>
      <c r="D32" s="140"/>
      <c r="E32" s="18" t="s">
        <v>302</v>
      </c>
      <c r="F32" s="18" t="s">
        <v>248</v>
      </c>
    </row>
    <row r="33" spans="1:6" ht="74.25" customHeight="1" x14ac:dyDescent="0.25">
      <c r="A33" s="166"/>
      <c r="B33" s="57" t="str">
        <f>'Proyecto 7'!B22</f>
        <v>3.3. Realizar los servicios de mantenimiento al Parque Vehicular del CECyTE</v>
      </c>
      <c r="C33" s="139" t="str">
        <f>'Proyecto 7'!N22</f>
        <v>Número de servicios al parque vehicular realizados</v>
      </c>
      <c r="D33" s="140"/>
      <c r="E33" s="57" t="s">
        <v>303</v>
      </c>
      <c r="F33" s="18" t="s">
        <v>249</v>
      </c>
    </row>
    <row r="34" spans="1:6" ht="65.25" customHeight="1" x14ac:dyDescent="0.25">
      <c r="A34" s="166"/>
      <c r="B34" s="57" t="str">
        <f>'Proyecto 7'!B23</f>
        <v>3.4 Tramitar el suministro de combustible y lubricantes del parque vehicular del CECyTE</v>
      </c>
      <c r="C34" s="139" t="str">
        <f>'Proyecto 7'!N23</f>
        <v>Número de trámites para el suministro de combustible y lubricantes del parque vehicular realizados</v>
      </c>
      <c r="D34" s="140"/>
      <c r="E34" s="57" t="s">
        <v>303</v>
      </c>
      <c r="F34" s="18" t="s">
        <v>249</v>
      </c>
    </row>
    <row r="35" spans="1:6" ht="65.25" customHeight="1" x14ac:dyDescent="0.25">
      <c r="A35" s="166"/>
      <c r="B35" s="57" t="str">
        <f>'Proyecto 7'!B24</f>
        <v>3.5. Realizar la actualización de inventarios de activos de las Unidades Administrativas del CECyTE</v>
      </c>
      <c r="C35" s="139" t="str">
        <f>'Proyecto 7'!N24</f>
        <v>Número de inventarios actualizados</v>
      </c>
      <c r="D35" s="140"/>
      <c r="E35" s="57" t="s">
        <v>304</v>
      </c>
      <c r="F35" s="18" t="s">
        <v>250</v>
      </c>
    </row>
    <row r="36" spans="1:6" ht="75" customHeight="1" x14ac:dyDescent="0.25">
      <c r="A36" s="166"/>
      <c r="B36" s="56" t="str">
        <f>'Proyecto 7'!B26</f>
        <v>4.1 Contribuir al fortalecimiento del Colegio mediante gestion y tramitación de los títulos de propiedad de las instalaciones de los planteles para dotarlos de certeza jurídica.</v>
      </c>
      <c r="C36" s="139" t="str">
        <f>'Proyecto 7'!N26</f>
        <v>Número de trámites de título de propiedad para los planteles CECyTE del Subsistema</v>
      </c>
      <c r="D36" s="140"/>
      <c r="E36" s="57" t="s">
        <v>133</v>
      </c>
      <c r="F36" s="57" t="s">
        <v>251</v>
      </c>
    </row>
    <row r="37" spans="1:6" ht="65.25" customHeight="1" x14ac:dyDescent="0.25">
      <c r="A37" s="166"/>
      <c r="B37" s="56" t="str">
        <f>'Proyecto 7'!B27</f>
        <v>4.2 Acompañamiento juridico al personal de los centros mediante asesorias jurìdicas legales.</v>
      </c>
      <c r="C37" s="139" t="str">
        <f>'Proyecto 7'!N27</f>
        <v>Número de asesorías jurídicas brindadas al personal de los planteles CECyTE.</v>
      </c>
      <c r="D37" s="140"/>
      <c r="E37" s="57" t="s">
        <v>307</v>
      </c>
      <c r="F37" s="57" t="s">
        <v>308</v>
      </c>
    </row>
    <row r="38" spans="1:6" ht="75" customHeight="1" x14ac:dyDescent="0.25">
      <c r="A38" s="166"/>
      <c r="B38" s="56" t="str">
        <f>'Proyecto 7'!B28</f>
        <v xml:space="preserve">4.3  Actualizaciòn para el personal de la Direcciòn Jurìdica, con el objetivo de fortalecer los conocimientos tecnico-jurìdicos que garantice la defensa legal del Colegio. </v>
      </c>
      <c r="C38" s="139" t="str">
        <f>'Proyecto 7'!N28</f>
        <v>Número de capacitaciones realizadas</v>
      </c>
      <c r="D38" s="140"/>
      <c r="E38" s="57" t="s">
        <v>307</v>
      </c>
      <c r="F38" s="57" t="s">
        <v>308</v>
      </c>
    </row>
  </sheetData>
  <mergeCells count="41">
    <mergeCell ref="A21:A22"/>
    <mergeCell ref="B23:F23"/>
    <mergeCell ref="B24:F24"/>
    <mergeCell ref="B25:B26"/>
    <mergeCell ref="C25:C26"/>
    <mergeCell ref="D25:D26"/>
    <mergeCell ref="E25:E26"/>
    <mergeCell ref="F25:F26"/>
    <mergeCell ref="C21:D21"/>
    <mergeCell ref="C22:D22"/>
    <mergeCell ref="A17:A20"/>
    <mergeCell ref="A7:F7"/>
    <mergeCell ref="B8:F8"/>
    <mergeCell ref="B9:F9"/>
    <mergeCell ref="B10:F10"/>
    <mergeCell ref="B11:F11"/>
    <mergeCell ref="B12:F12"/>
    <mergeCell ref="B13:B14"/>
    <mergeCell ref="C13:C14"/>
    <mergeCell ref="D13:D14"/>
    <mergeCell ref="E13:E14"/>
    <mergeCell ref="F13:F14"/>
    <mergeCell ref="B6:F6"/>
    <mergeCell ref="A1:F1"/>
    <mergeCell ref="A2:F2"/>
    <mergeCell ref="B3:F3"/>
    <mergeCell ref="B4:F4"/>
    <mergeCell ref="B5:F5"/>
    <mergeCell ref="C38:D38"/>
    <mergeCell ref="A27:A38"/>
    <mergeCell ref="C37:D37"/>
    <mergeCell ref="C32:D32"/>
    <mergeCell ref="C33:D33"/>
    <mergeCell ref="C34:D34"/>
    <mergeCell ref="C35:D35"/>
    <mergeCell ref="C36:D36"/>
    <mergeCell ref="C27:D27"/>
    <mergeCell ref="C28:D28"/>
    <mergeCell ref="C29:D29"/>
    <mergeCell ref="C30:D30"/>
    <mergeCell ref="C31:D31"/>
  </mergeCells>
  <pageMargins left="0.7" right="0.7" top="0.75" bottom="0.75" header="0.3" footer="0.3"/>
  <pageSetup scale="60" fitToWidth="0" fitToHeight="0" orientation="landscape" r:id="rId1"/>
  <rowBreaks count="1" manualBreakCount="1">
    <brk id="22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</sheetPr>
  <dimension ref="A2:N30"/>
  <sheetViews>
    <sheetView tabSelected="1" view="pageBreakPreview" zoomScaleNormal="100" zoomScaleSheetLayoutView="100" workbookViewId="0">
      <selection activeCell="E24" sqref="E24"/>
    </sheetView>
  </sheetViews>
  <sheetFormatPr baseColWidth="10" defaultRowHeight="15" x14ac:dyDescent="0.25"/>
  <cols>
    <col min="1" max="1" width="14" style="1" customWidth="1"/>
    <col min="2" max="2" width="34.140625" style="1" customWidth="1"/>
    <col min="3" max="3" width="7.7109375" style="1" customWidth="1"/>
    <col min="4" max="4" width="7.140625" style="1" customWidth="1"/>
    <col min="5" max="5" width="8" style="1" customWidth="1"/>
    <col min="6" max="7" width="7.140625" style="1" customWidth="1"/>
    <col min="8" max="8" width="7.28515625" style="1" customWidth="1"/>
    <col min="9" max="11" width="7.140625" style="1" customWidth="1"/>
    <col min="12" max="12" width="16.28515625" style="1" customWidth="1"/>
    <col min="13" max="13" width="19.42578125" style="1" bestFit="1" customWidth="1"/>
    <col min="14" max="14" width="37" style="1" customWidth="1"/>
  </cols>
  <sheetData>
    <row r="2" spans="1:14" ht="17.25" x14ac:dyDescent="0.25">
      <c r="C2" s="133" t="s">
        <v>332</v>
      </c>
      <c r="D2" s="133"/>
      <c r="E2" s="133"/>
      <c r="F2" s="133"/>
      <c r="G2" s="133"/>
      <c r="H2" s="133"/>
      <c r="I2" s="133"/>
      <c r="J2" s="133"/>
      <c r="K2" s="133"/>
      <c r="L2" s="133"/>
      <c r="M2" s="24"/>
    </row>
    <row r="3" spans="1:14" ht="17.25" x14ac:dyDescent="0.3">
      <c r="B3" s="2"/>
      <c r="C3" s="245" t="s">
        <v>120</v>
      </c>
      <c r="D3" s="245"/>
      <c r="E3" s="245"/>
      <c r="F3" s="245"/>
      <c r="G3" s="245"/>
      <c r="H3" s="245"/>
      <c r="I3" s="245"/>
      <c r="J3" s="245"/>
      <c r="K3" s="245"/>
      <c r="L3" s="245"/>
      <c r="M3"/>
      <c r="N3"/>
    </row>
    <row r="4" spans="1:14" ht="18" thickBot="1" x14ac:dyDescent="0.3">
      <c r="C4" s="133" t="s">
        <v>2</v>
      </c>
      <c r="D4" s="133"/>
      <c r="E4" s="133"/>
      <c r="F4" s="133"/>
      <c r="G4" s="133"/>
      <c r="H4" s="133"/>
      <c r="I4" s="133"/>
      <c r="J4" s="133"/>
      <c r="K4" s="133"/>
      <c r="L4" s="133"/>
      <c r="M4" s="24"/>
    </row>
    <row r="5" spans="1:14" ht="15" customHeight="1" x14ac:dyDescent="0.25">
      <c r="A5" s="5" t="s">
        <v>3</v>
      </c>
      <c r="B5" s="134" t="s">
        <v>4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14" ht="15" customHeight="1" x14ac:dyDescent="0.25">
      <c r="A6" s="6" t="s">
        <v>5</v>
      </c>
      <c r="B6" s="134" t="s">
        <v>6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</row>
    <row r="7" spans="1:14" ht="29.25" customHeight="1" x14ac:dyDescent="0.25">
      <c r="A7" s="135" t="s">
        <v>7</v>
      </c>
      <c r="B7" s="136" t="s">
        <v>8</v>
      </c>
      <c r="C7" s="136" t="s">
        <v>9</v>
      </c>
      <c r="D7" s="136" t="s">
        <v>345</v>
      </c>
      <c r="E7" s="136"/>
      <c r="F7" s="136" t="s">
        <v>346</v>
      </c>
      <c r="G7" s="136"/>
      <c r="H7" s="136" t="s">
        <v>347</v>
      </c>
      <c r="I7" s="136"/>
      <c r="J7" s="136" t="s">
        <v>348</v>
      </c>
      <c r="K7" s="136"/>
      <c r="L7" s="137" t="s">
        <v>10</v>
      </c>
      <c r="M7" s="136" t="s">
        <v>11</v>
      </c>
      <c r="N7" s="131" t="s">
        <v>5</v>
      </c>
    </row>
    <row r="8" spans="1:14" x14ac:dyDescent="0.25">
      <c r="A8" s="135"/>
      <c r="B8" s="136"/>
      <c r="C8" s="136"/>
      <c r="D8" s="7" t="s">
        <v>12</v>
      </c>
      <c r="E8" s="7" t="s">
        <v>13</v>
      </c>
      <c r="F8" s="7" t="s">
        <v>12</v>
      </c>
      <c r="G8" s="7" t="s">
        <v>13</v>
      </c>
      <c r="H8" s="7" t="s">
        <v>12</v>
      </c>
      <c r="I8" s="7" t="s">
        <v>13</v>
      </c>
      <c r="J8" s="7" t="s">
        <v>12</v>
      </c>
      <c r="K8" s="7" t="s">
        <v>13</v>
      </c>
      <c r="L8" s="138"/>
      <c r="M8" s="136"/>
      <c r="N8" s="131"/>
    </row>
    <row r="9" spans="1:14" ht="38.25" x14ac:dyDescent="0.25">
      <c r="A9" s="8" t="s">
        <v>14</v>
      </c>
      <c r="B9" s="86" t="s">
        <v>480</v>
      </c>
      <c r="C9" s="118">
        <f>J9+H9+F9+D9</f>
        <v>1</v>
      </c>
      <c r="D9" s="113">
        <v>0</v>
      </c>
      <c r="E9" s="113">
        <v>0</v>
      </c>
      <c r="F9" s="97">
        <v>0.5</v>
      </c>
      <c r="G9" s="113">
        <v>0</v>
      </c>
      <c r="H9" s="113">
        <v>0</v>
      </c>
      <c r="I9" s="113">
        <v>0</v>
      </c>
      <c r="J9" s="97">
        <v>0.5</v>
      </c>
      <c r="K9" s="113">
        <v>0</v>
      </c>
      <c r="L9" s="87">
        <f t="shared" ref="L9:L28" si="0">SUM(E9,G9,I9,K9)/C9</f>
        <v>0</v>
      </c>
      <c r="M9" s="122" t="s">
        <v>252</v>
      </c>
      <c r="N9" s="117" t="s">
        <v>481</v>
      </c>
    </row>
    <row r="10" spans="1:14" ht="38.25" x14ac:dyDescent="0.25">
      <c r="A10" s="246" t="s">
        <v>15</v>
      </c>
      <c r="B10" s="13" t="s">
        <v>340</v>
      </c>
      <c r="C10" s="37">
        <f t="shared" ref="C10:C27" si="1">J10+H10+F10+D10</f>
        <v>12</v>
      </c>
      <c r="D10" s="37">
        <v>3</v>
      </c>
      <c r="E10" s="37">
        <v>3</v>
      </c>
      <c r="F10" s="37">
        <v>3</v>
      </c>
      <c r="G10" s="37">
        <v>0</v>
      </c>
      <c r="H10" s="37">
        <v>3</v>
      </c>
      <c r="I10" s="37">
        <v>0</v>
      </c>
      <c r="J10" s="37">
        <v>3</v>
      </c>
      <c r="K10" s="37">
        <v>0</v>
      </c>
      <c r="L10" s="88">
        <f t="shared" si="0"/>
        <v>0.25</v>
      </c>
      <c r="M10" s="123" t="s">
        <v>169</v>
      </c>
      <c r="N10" s="71" t="s">
        <v>483</v>
      </c>
    </row>
    <row r="11" spans="1:14" ht="51" x14ac:dyDescent="0.25">
      <c r="A11" s="247"/>
      <c r="B11" s="13" t="s">
        <v>341</v>
      </c>
      <c r="C11" s="37">
        <f t="shared" si="1"/>
        <v>32</v>
      </c>
      <c r="D11" s="37">
        <v>0</v>
      </c>
      <c r="E11" s="37">
        <v>0</v>
      </c>
      <c r="F11" s="37">
        <v>0</v>
      </c>
      <c r="G11" s="37">
        <v>0</v>
      </c>
      <c r="H11" s="37">
        <v>32</v>
      </c>
      <c r="I11" s="37">
        <v>0</v>
      </c>
      <c r="J11" s="37">
        <v>0</v>
      </c>
      <c r="K11" s="37">
        <v>0</v>
      </c>
      <c r="L11" s="88">
        <f t="shared" si="0"/>
        <v>0</v>
      </c>
      <c r="M11" s="123" t="s">
        <v>482</v>
      </c>
      <c r="N11" s="71" t="s">
        <v>484</v>
      </c>
    </row>
    <row r="12" spans="1:14" ht="38.25" x14ac:dyDescent="0.25">
      <c r="A12" s="8" t="s">
        <v>16</v>
      </c>
      <c r="B12" s="86" t="s">
        <v>485</v>
      </c>
      <c r="C12" s="118">
        <f t="shared" si="1"/>
        <v>1</v>
      </c>
      <c r="D12" s="113">
        <v>0</v>
      </c>
      <c r="E12" s="113">
        <v>0</v>
      </c>
      <c r="F12" s="124">
        <v>0</v>
      </c>
      <c r="G12" s="113">
        <v>0</v>
      </c>
      <c r="H12" s="113">
        <v>0</v>
      </c>
      <c r="I12" s="113">
        <v>0</v>
      </c>
      <c r="J12" s="97">
        <v>1</v>
      </c>
      <c r="K12" s="113">
        <v>0</v>
      </c>
      <c r="L12" s="87">
        <f t="shared" si="0"/>
        <v>0</v>
      </c>
      <c r="M12" s="122" t="s">
        <v>252</v>
      </c>
      <c r="N12" s="117" t="s">
        <v>494</v>
      </c>
    </row>
    <row r="13" spans="1:14" ht="25.5" x14ac:dyDescent="0.25">
      <c r="A13" s="246" t="s">
        <v>15</v>
      </c>
      <c r="B13" s="89" t="s">
        <v>240</v>
      </c>
      <c r="C13" s="37">
        <f t="shared" si="1"/>
        <v>16</v>
      </c>
      <c r="D13" s="37">
        <v>4</v>
      </c>
      <c r="E13" s="37">
        <v>4</v>
      </c>
      <c r="F13" s="37">
        <v>4</v>
      </c>
      <c r="G13" s="37">
        <v>0</v>
      </c>
      <c r="H13" s="37">
        <v>4</v>
      </c>
      <c r="I13" s="37">
        <v>0</v>
      </c>
      <c r="J13" s="37">
        <v>4</v>
      </c>
      <c r="K13" s="37">
        <v>0</v>
      </c>
      <c r="L13" s="88">
        <f t="shared" si="0"/>
        <v>0.25</v>
      </c>
      <c r="M13" s="123" t="s">
        <v>486</v>
      </c>
      <c r="N13" s="71" t="s">
        <v>490</v>
      </c>
    </row>
    <row r="14" spans="1:14" ht="38.25" x14ac:dyDescent="0.25">
      <c r="A14" s="247"/>
      <c r="B14" s="89" t="s">
        <v>342</v>
      </c>
      <c r="C14" s="37">
        <f t="shared" si="1"/>
        <v>4</v>
      </c>
      <c r="D14" s="37">
        <v>1</v>
      </c>
      <c r="E14" s="37">
        <v>1</v>
      </c>
      <c r="F14" s="37">
        <v>1</v>
      </c>
      <c r="G14" s="37">
        <v>0</v>
      </c>
      <c r="H14" s="37">
        <v>1</v>
      </c>
      <c r="I14" s="37">
        <v>0</v>
      </c>
      <c r="J14" s="37">
        <v>1</v>
      </c>
      <c r="K14" s="37">
        <v>0</v>
      </c>
      <c r="L14" s="88">
        <f t="shared" si="0"/>
        <v>0.25</v>
      </c>
      <c r="M14" s="123" t="s">
        <v>487</v>
      </c>
      <c r="N14" s="71" t="s">
        <v>491</v>
      </c>
    </row>
    <row r="15" spans="1:14" ht="38.25" x14ac:dyDescent="0.25">
      <c r="A15" s="247"/>
      <c r="B15" s="89" t="s">
        <v>325</v>
      </c>
      <c r="C15" s="37">
        <f t="shared" si="1"/>
        <v>1688</v>
      </c>
      <c r="D15" s="37">
        <v>370</v>
      </c>
      <c r="E15" s="37">
        <v>370</v>
      </c>
      <c r="F15" s="37">
        <v>383</v>
      </c>
      <c r="G15" s="37">
        <v>0</v>
      </c>
      <c r="H15" s="37">
        <v>295</v>
      </c>
      <c r="I15" s="37">
        <v>0</v>
      </c>
      <c r="J15" s="37">
        <v>640</v>
      </c>
      <c r="K15" s="37">
        <v>0</v>
      </c>
      <c r="L15" s="88">
        <f t="shared" si="0"/>
        <v>0.21919431279620852</v>
      </c>
      <c r="M15" s="123" t="s">
        <v>488</v>
      </c>
      <c r="N15" s="71" t="s">
        <v>492</v>
      </c>
    </row>
    <row r="16" spans="1:14" ht="25.5" x14ac:dyDescent="0.25">
      <c r="A16" s="248"/>
      <c r="B16" s="89" t="s">
        <v>326</v>
      </c>
      <c r="C16" s="37">
        <f t="shared" ref="C16" si="2">J16+H16+F16+D16</f>
        <v>6</v>
      </c>
      <c r="D16" s="37">
        <v>1</v>
      </c>
      <c r="E16" s="37">
        <v>1</v>
      </c>
      <c r="F16" s="37">
        <v>4</v>
      </c>
      <c r="G16" s="37">
        <v>0</v>
      </c>
      <c r="H16" s="37">
        <v>1</v>
      </c>
      <c r="I16" s="37">
        <v>0</v>
      </c>
      <c r="J16" s="37">
        <v>0</v>
      </c>
      <c r="K16" s="37">
        <v>0</v>
      </c>
      <c r="L16" s="88">
        <f t="shared" si="0"/>
        <v>0.16666666666666666</v>
      </c>
      <c r="M16" s="123" t="s">
        <v>489</v>
      </c>
      <c r="N16" s="71" t="s">
        <v>493</v>
      </c>
    </row>
    <row r="17" spans="1:14" ht="29.25" customHeight="1" x14ac:dyDescent="0.25">
      <c r="A17" s="135" t="s">
        <v>7</v>
      </c>
      <c r="B17" s="136" t="s">
        <v>8</v>
      </c>
      <c r="C17" s="136" t="s">
        <v>9</v>
      </c>
      <c r="D17" s="136" t="s">
        <v>345</v>
      </c>
      <c r="E17" s="136"/>
      <c r="F17" s="136" t="s">
        <v>346</v>
      </c>
      <c r="G17" s="136"/>
      <c r="H17" s="136" t="s">
        <v>347</v>
      </c>
      <c r="I17" s="136"/>
      <c r="J17" s="136" t="s">
        <v>348</v>
      </c>
      <c r="K17" s="136"/>
      <c r="L17" s="137" t="s">
        <v>10</v>
      </c>
      <c r="M17" s="136" t="s">
        <v>11</v>
      </c>
      <c r="N17" s="131" t="s">
        <v>5</v>
      </c>
    </row>
    <row r="18" spans="1:14" x14ac:dyDescent="0.25">
      <c r="A18" s="135"/>
      <c r="B18" s="136"/>
      <c r="C18" s="136"/>
      <c r="D18" s="7" t="s">
        <v>12</v>
      </c>
      <c r="E18" s="7" t="s">
        <v>13</v>
      </c>
      <c r="F18" s="7" t="s">
        <v>12</v>
      </c>
      <c r="G18" s="7" t="s">
        <v>13</v>
      </c>
      <c r="H18" s="7" t="s">
        <v>12</v>
      </c>
      <c r="I18" s="7" t="s">
        <v>13</v>
      </c>
      <c r="J18" s="7" t="s">
        <v>12</v>
      </c>
      <c r="K18" s="7" t="s">
        <v>13</v>
      </c>
      <c r="L18" s="138"/>
      <c r="M18" s="136"/>
      <c r="N18" s="131"/>
    </row>
    <row r="19" spans="1:14" ht="38.25" x14ac:dyDescent="0.25">
      <c r="A19" s="8" t="s">
        <v>19</v>
      </c>
      <c r="B19" s="86" t="s">
        <v>495</v>
      </c>
      <c r="C19" s="118">
        <f t="shared" ref="C19" si="3">J19+H19+F19+D19</f>
        <v>1</v>
      </c>
      <c r="D19" s="113">
        <v>0</v>
      </c>
      <c r="E19" s="113">
        <v>0</v>
      </c>
      <c r="F19" s="113">
        <v>0</v>
      </c>
      <c r="G19" s="113">
        <v>0</v>
      </c>
      <c r="H19" s="113">
        <v>0</v>
      </c>
      <c r="I19" s="113">
        <v>0</v>
      </c>
      <c r="J19" s="97">
        <v>1</v>
      </c>
      <c r="K19" s="113">
        <v>0</v>
      </c>
      <c r="L19" s="87">
        <f t="shared" si="0"/>
        <v>0</v>
      </c>
      <c r="M19" s="34" t="s">
        <v>252</v>
      </c>
      <c r="N19" s="9" t="s">
        <v>496</v>
      </c>
    </row>
    <row r="20" spans="1:14" ht="25.5" x14ac:dyDescent="0.25">
      <c r="A20" s="131" t="s">
        <v>15</v>
      </c>
      <c r="B20" s="13" t="s">
        <v>293</v>
      </c>
      <c r="C20" s="37">
        <f t="shared" si="1"/>
        <v>6</v>
      </c>
      <c r="D20" s="37">
        <v>3</v>
      </c>
      <c r="E20" s="37">
        <v>3</v>
      </c>
      <c r="F20" s="37">
        <v>0</v>
      </c>
      <c r="G20" s="37">
        <v>0</v>
      </c>
      <c r="H20" s="37">
        <v>3</v>
      </c>
      <c r="I20" s="37">
        <v>0</v>
      </c>
      <c r="J20" s="37">
        <v>0</v>
      </c>
      <c r="K20" s="37">
        <v>0</v>
      </c>
      <c r="L20" s="88">
        <f t="shared" si="0"/>
        <v>0.5</v>
      </c>
      <c r="M20" s="123" t="s">
        <v>421</v>
      </c>
      <c r="N20" s="71" t="s">
        <v>497</v>
      </c>
    </row>
    <row r="21" spans="1:14" ht="40.5" customHeight="1" x14ac:dyDescent="0.25">
      <c r="A21" s="131"/>
      <c r="B21" s="13" t="s">
        <v>134</v>
      </c>
      <c r="C21" s="37">
        <f t="shared" si="1"/>
        <v>141</v>
      </c>
      <c r="D21" s="37">
        <v>32</v>
      </c>
      <c r="E21" s="37">
        <v>32</v>
      </c>
      <c r="F21" s="37">
        <v>37</v>
      </c>
      <c r="G21" s="37">
        <v>0</v>
      </c>
      <c r="H21" s="37">
        <v>36</v>
      </c>
      <c r="I21" s="37">
        <v>0</v>
      </c>
      <c r="J21" s="37">
        <v>36</v>
      </c>
      <c r="K21" s="37">
        <v>0</v>
      </c>
      <c r="L21" s="88">
        <f t="shared" si="0"/>
        <v>0.22695035460992907</v>
      </c>
      <c r="M21" s="123" t="s">
        <v>498</v>
      </c>
      <c r="N21" s="71" t="s">
        <v>499</v>
      </c>
    </row>
    <row r="22" spans="1:14" ht="38.25" customHeight="1" x14ac:dyDescent="0.25">
      <c r="A22" s="131"/>
      <c r="B22" s="14" t="s">
        <v>135</v>
      </c>
      <c r="C22" s="37">
        <f t="shared" si="1"/>
        <v>23</v>
      </c>
      <c r="D22" s="37">
        <v>5</v>
      </c>
      <c r="E22" s="37">
        <v>5</v>
      </c>
      <c r="F22" s="37">
        <v>7</v>
      </c>
      <c r="G22" s="37">
        <v>0</v>
      </c>
      <c r="H22" s="37">
        <v>7</v>
      </c>
      <c r="I22" s="37">
        <v>0</v>
      </c>
      <c r="J22" s="37">
        <v>4</v>
      </c>
      <c r="K22" s="37">
        <v>0</v>
      </c>
      <c r="L22" s="88">
        <f t="shared" si="0"/>
        <v>0.21739130434782608</v>
      </c>
      <c r="M22" s="123" t="s">
        <v>500</v>
      </c>
      <c r="N22" s="71" t="s">
        <v>501</v>
      </c>
    </row>
    <row r="23" spans="1:14" ht="39" customHeight="1" x14ac:dyDescent="0.25">
      <c r="A23" s="131"/>
      <c r="B23" s="13" t="s">
        <v>136</v>
      </c>
      <c r="C23" s="37">
        <f t="shared" si="1"/>
        <v>11</v>
      </c>
      <c r="D23" s="37">
        <v>2</v>
      </c>
      <c r="E23" s="37">
        <v>2</v>
      </c>
      <c r="F23" s="37">
        <v>3</v>
      </c>
      <c r="G23" s="37">
        <v>0</v>
      </c>
      <c r="H23" s="37">
        <v>3</v>
      </c>
      <c r="I23" s="37">
        <v>0</v>
      </c>
      <c r="J23" s="37">
        <v>3</v>
      </c>
      <c r="K23" s="37">
        <v>0</v>
      </c>
      <c r="L23" s="88">
        <f t="shared" si="0"/>
        <v>0.18181818181818182</v>
      </c>
      <c r="M23" s="123" t="s">
        <v>502</v>
      </c>
      <c r="N23" s="71" t="s">
        <v>503</v>
      </c>
    </row>
    <row r="24" spans="1:14" ht="38.25" customHeight="1" x14ac:dyDescent="0.25">
      <c r="A24" s="131"/>
      <c r="B24" s="13" t="s">
        <v>137</v>
      </c>
      <c r="C24" s="37">
        <f t="shared" si="1"/>
        <v>74</v>
      </c>
      <c r="D24" s="37">
        <v>0</v>
      </c>
      <c r="E24" s="37">
        <v>0</v>
      </c>
      <c r="F24" s="37">
        <v>37</v>
      </c>
      <c r="G24" s="37">
        <v>0</v>
      </c>
      <c r="H24" s="37">
        <v>0</v>
      </c>
      <c r="I24" s="37">
        <v>0</v>
      </c>
      <c r="J24" s="37">
        <v>37</v>
      </c>
      <c r="K24" s="37">
        <v>0</v>
      </c>
      <c r="L24" s="88">
        <f t="shared" si="0"/>
        <v>0</v>
      </c>
      <c r="M24" s="123" t="s">
        <v>504</v>
      </c>
      <c r="N24" s="71" t="s">
        <v>505</v>
      </c>
    </row>
    <row r="25" spans="1:14" ht="38.25" x14ac:dyDescent="0.25">
      <c r="A25" s="8" t="s">
        <v>87</v>
      </c>
      <c r="B25" s="86" t="s">
        <v>506</v>
      </c>
      <c r="C25" s="118">
        <f t="shared" si="1"/>
        <v>1</v>
      </c>
      <c r="D25" s="113">
        <v>0</v>
      </c>
      <c r="E25" s="113">
        <v>0</v>
      </c>
      <c r="F25" s="113">
        <v>0</v>
      </c>
      <c r="G25" s="113">
        <v>0</v>
      </c>
      <c r="H25" s="113">
        <v>0</v>
      </c>
      <c r="I25" s="113">
        <v>0</v>
      </c>
      <c r="J25" s="97">
        <v>1</v>
      </c>
      <c r="K25" s="113">
        <v>0</v>
      </c>
      <c r="L25" s="87">
        <f t="shared" si="0"/>
        <v>0</v>
      </c>
      <c r="M25" s="122" t="s">
        <v>252</v>
      </c>
      <c r="N25" s="117" t="s">
        <v>507</v>
      </c>
    </row>
    <row r="26" spans="1:14" ht="63.75" customHeight="1" x14ac:dyDescent="0.25">
      <c r="A26" s="249" t="s">
        <v>15</v>
      </c>
      <c r="B26" s="13" t="s">
        <v>343</v>
      </c>
      <c r="C26" s="37">
        <f t="shared" si="1"/>
        <v>3</v>
      </c>
      <c r="D26" s="37">
        <v>0</v>
      </c>
      <c r="E26" s="37">
        <v>0</v>
      </c>
      <c r="F26" s="37">
        <v>0</v>
      </c>
      <c r="G26" s="37">
        <v>0</v>
      </c>
      <c r="H26" s="37">
        <v>1</v>
      </c>
      <c r="I26" s="37">
        <v>0</v>
      </c>
      <c r="J26" s="37">
        <v>2</v>
      </c>
      <c r="K26" s="37">
        <v>0</v>
      </c>
      <c r="L26" s="88">
        <f t="shared" si="0"/>
        <v>0</v>
      </c>
      <c r="M26" s="123" t="s">
        <v>502</v>
      </c>
      <c r="N26" s="71" t="s">
        <v>514</v>
      </c>
    </row>
    <row r="27" spans="1:14" ht="38.25" x14ac:dyDescent="0.25">
      <c r="A27" s="250"/>
      <c r="B27" s="13" t="s">
        <v>344</v>
      </c>
      <c r="C27" s="37">
        <f t="shared" si="1"/>
        <v>20</v>
      </c>
      <c r="D27" s="37">
        <v>0</v>
      </c>
      <c r="E27" s="37">
        <v>0</v>
      </c>
      <c r="F27" s="37">
        <v>5</v>
      </c>
      <c r="G27" s="37">
        <v>0</v>
      </c>
      <c r="H27" s="37">
        <v>5</v>
      </c>
      <c r="I27" s="37">
        <v>0</v>
      </c>
      <c r="J27" s="37">
        <v>10</v>
      </c>
      <c r="K27" s="37">
        <v>0</v>
      </c>
      <c r="L27" s="88">
        <f t="shared" si="0"/>
        <v>0</v>
      </c>
      <c r="M27" s="123" t="s">
        <v>508</v>
      </c>
      <c r="N27" s="71" t="s">
        <v>515</v>
      </c>
    </row>
    <row r="28" spans="1:14" ht="63.75" x14ac:dyDescent="0.25">
      <c r="A28" s="250"/>
      <c r="B28" s="71" t="s">
        <v>513</v>
      </c>
      <c r="C28" s="93">
        <v>3</v>
      </c>
      <c r="D28" s="93">
        <v>0</v>
      </c>
      <c r="E28" s="93">
        <v>0</v>
      </c>
      <c r="F28" s="93">
        <v>1</v>
      </c>
      <c r="G28" s="93">
        <v>0</v>
      </c>
      <c r="H28" s="93">
        <v>1</v>
      </c>
      <c r="I28" s="93">
        <v>0</v>
      </c>
      <c r="J28" s="93">
        <v>1</v>
      </c>
      <c r="K28" s="93">
        <v>0</v>
      </c>
      <c r="L28" s="98">
        <f t="shared" si="0"/>
        <v>0</v>
      </c>
      <c r="M28" s="123" t="s">
        <v>252</v>
      </c>
      <c r="N28" s="71" t="s">
        <v>516</v>
      </c>
    </row>
    <row r="30" spans="1:14" x14ac:dyDescent="0.25">
      <c r="C30" s="1">
        <f>SUM(C10:C11,C13:C16,C20:C24,C26:C28)</f>
        <v>2039</v>
      </c>
      <c r="D30" s="1">
        <f t="shared" ref="D30:K30" si="4">SUM(D10:D11,D13:D16,D20:D24,D26:D28)</f>
        <v>421</v>
      </c>
      <c r="E30" s="1">
        <f t="shared" si="4"/>
        <v>421</v>
      </c>
      <c r="F30" s="1">
        <f t="shared" si="4"/>
        <v>485</v>
      </c>
      <c r="G30" s="1">
        <f t="shared" si="4"/>
        <v>0</v>
      </c>
      <c r="H30" s="1">
        <f t="shared" si="4"/>
        <v>392</v>
      </c>
      <c r="I30" s="1">
        <f t="shared" si="4"/>
        <v>0</v>
      </c>
      <c r="J30" s="1">
        <f t="shared" si="4"/>
        <v>741</v>
      </c>
      <c r="K30" s="1">
        <f t="shared" si="4"/>
        <v>0</v>
      </c>
    </row>
  </sheetData>
  <mergeCells count="29">
    <mergeCell ref="A26:A28"/>
    <mergeCell ref="N17:N18"/>
    <mergeCell ref="A20:A24"/>
    <mergeCell ref="A17:A18"/>
    <mergeCell ref="B17:B18"/>
    <mergeCell ref="C17:C18"/>
    <mergeCell ref="D17:E17"/>
    <mergeCell ref="F17:G17"/>
    <mergeCell ref="H17:I17"/>
    <mergeCell ref="J17:K17"/>
    <mergeCell ref="A10:A11"/>
    <mergeCell ref="A13:A16"/>
    <mergeCell ref="A7:A8"/>
    <mergeCell ref="L17:L18"/>
    <mergeCell ref="M17:M18"/>
    <mergeCell ref="L7:L8"/>
    <mergeCell ref="M7:M8"/>
    <mergeCell ref="N7:N8"/>
    <mergeCell ref="C2:L2"/>
    <mergeCell ref="C3:L3"/>
    <mergeCell ref="C4:L4"/>
    <mergeCell ref="B5:N5"/>
    <mergeCell ref="B6:N6"/>
    <mergeCell ref="B7:B8"/>
    <mergeCell ref="C7:C8"/>
    <mergeCell ref="D7:E7"/>
    <mergeCell ref="F7:G7"/>
    <mergeCell ref="H7:I7"/>
    <mergeCell ref="J7:K7"/>
  </mergeCells>
  <pageMargins left="0.7" right="0.7" top="0.75" bottom="0.75" header="0.3" footer="0.3"/>
  <pageSetup scale="60" fitToWidth="0" fitToHeight="0" orientation="landscape" r:id="rId1"/>
  <rowBreaks count="1" manualBreakCount="1">
    <brk id="1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N28"/>
  <sheetViews>
    <sheetView view="pageBreakPreview" topLeftCell="A10" zoomScaleNormal="100" zoomScaleSheetLayoutView="100" workbookViewId="0">
      <selection activeCell="D25" sqref="D25"/>
    </sheetView>
  </sheetViews>
  <sheetFormatPr baseColWidth="10" defaultRowHeight="15" x14ac:dyDescent="0.25"/>
  <cols>
    <col min="1" max="1" width="14.42578125" customWidth="1"/>
    <col min="2" max="2" width="39.5703125" customWidth="1"/>
    <col min="4" max="11" width="7.42578125" customWidth="1"/>
    <col min="12" max="12" width="11.5703125" customWidth="1"/>
    <col min="13" max="13" width="11.5703125" bestFit="1" customWidth="1"/>
    <col min="14" max="14" width="32.42578125" customWidth="1"/>
    <col min="16" max="16" width="11.85546875" bestFit="1" customWidth="1"/>
  </cols>
  <sheetData>
    <row r="1" spans="1:14" ht="17.25" x14ac:dyDescent="0.25">
      <c r="A1" s="1"/>
      <c r="B1" s="1"/>
      <c r="C1" s="133" t="s">
        <v>332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"/>
    </row>
    <row r="2" spans="1:14" ht="17.25" x14ac:dyDescent="0.25">
      <c r="A2" s="1"/>
      <c r="B2" s="2" t="s">
        <v>0</v>
      </c>
      <c r="C2" s="133" t="s">
        <v>1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2"/>
    </row>
    <row r="3" spans="1:14" ht="17.25" x14ac:dyDescent="0.25">
      <c r="A3" s="1"/>
      <c r="B3" s="1"/>
      <c r="C3" s="133" t="s">
        <v>2</v>
      </c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"/>
    </row>
    <row r="4" spans="1:14" ht="18" thickBot="1" x14ac:dyDescent="0.3">
      <c r="A4" s="1"/>
      <c r="B4" s="1"/>
      <c r="C4" s="3"/>
      <c r="D4" s="3"/>
      <c r="E4" s="3"/>
      <c r="F4" s="3"/>
      <c r="G4" s="3"/>
      <c r="H4" s="3"/>
      <c r="I4" s="3"/>
      <c r="J4" s="4"/>
      <c r="K4" s="1"/>
      <c r="L4" s="1"/>
      <c r="M4" s="1"/>
      <c r="N4" s="1"/>
    </row>
    <row r="5" spans="1:14" x14ac:dyDescent="0.25">
      <c r="A5" s="5" t="s">
        <v>3</v>
      </c>
      <c r="B5" s="134" t="s">
        <v>142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14" x14ac:dyDescent="0.25">
      <c r="A6" s="6" t="s">
        <v>5</v>
      </c>
      <c r="B6" s="134" t="s">
        <v>143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</row>
    <row r="7" spans="1:14" ht="32.25" customHeight="1" x14ac:dyDescent="0.25">
      <c r="A7" s="135" t="s">
        <v>7</v>
      </c>
      <c r="B7" s="136" t="s">
        <v>8</v>
      </c>
      <c r="C7" s="136" t="s">
        <v>9</v>
      </c>
      <c r="D7" s="136" t="s">
        <v>345</v>
      </c>
      <c r="E7" s="136"/>
      <c r="F7" s="136" t="s">
        <v>346</v>
      </c>
      <c r="G7" s="136"/>
      <c r="H7" s="136" t="s">
        <v>347</v>
      </c>
      <c r="I7" s="136"/>
      <c r="J7" s="136" t="s">
        <v>348</v>
      </c>
      <c r="K7" s="136"/>
      <c r="L7" s="137" t="s">
        <v>10</v>
      </c>
      <c r="M7" s="136" t="s">
        <v>11</v>
      </c>
      <c r="N7" s="131" t="s">
        <v>5</v>
      </c>
    </row>
    <row r="8" spans="1:14" x14ac:dyDescent="0.25">
      <c r="A8" s="135"/>
      <c r="B8" s="136"/>
      <c r="C8" s="136"/>
      <c r="D8" s="7" t="s">
        <v>12</v>
      </c>
      <c r="E8" s="7" t="s">
        <v>13</v>
      </c>
      <c r="F8" s="7" t="s">
        <v>12</v>
      </c>
      <c r="G8" s="7" t="s">
        <v>13</v>
      </c>
      <c r="H8" s="7" t="s">
        <v>12</v>
      </c>
      <c r="I8" s="7" t="s">
        <v>13</v>
      </c>
      <c r="J8" s="7" t="s">
        <v>12</v>
      </c>
      <c r="K8" s="7" t="s">
        <v>13</v>
      </c>
      <c r="L8" s="138"/>
      <c r="M8" s="136"/>
      <c r="N8" s="131"/>
    </row>
    <row r="9" spans="1:14" ht="51" x14ac:dyDescent="0.25">
      <c r="A9" s="8" t="s">
        <v>14</v>
      </c>
      <c r="B9" s="9" t="s">
        <v>349</v>
      </c>
      <c r="C9" s="104">
        <f t="shared" ref="C9" si="0">J9+H9+F9+D9</f>
        <v>0.6</v>
      </c>
      <c r="D9" s="115">
        <v>0.3</v>
      </c>
      <c r="E9" s="113">
        <v>0</v>
      </c>
      <c r="F9" s="113">
        <v>0</v>
      </c>
      <c r="G9" s="113">
        <v>0</v>
      </c>
      <c r="H9" s="114">
        <v>0</v>
      </c>
      <c r="I9" s="113">
        <v>0</v>
      </c>
      <c r="J9" s="115">
        <v>0.3</v>
      </c>
      <c r="K9" s="113">
        <v>0</v>
      </c>
      <c r="L9" s="104">
        <f>SUM(E9,G9,I9,K9)/C9</f>
        <v>0</v>
      </c>
      <c r="M9" s="10" t="s">
        <v>252</v>
      </c>
      <c r="N9" s="112" t="s">
        <v>350</v>
      </c>
    </row>
    <row r="10" spans="1:14" ht="38.25" x14ac:dyDescent="0.25">
      <c r="A10" s="169" t="s">
        <v>15</v>
      </c>
      <c r="B10" s="43" t="s">
        <v>327</v>
      </c>
      <c r="C10" s="90">
        <f>J10+H10+F10+D10</f>
        <v>5000</v>
      </c>
      <c r="D10" s="90">
        <v>0</v>
      </c>
      <c r="E10" s="90">
        <v>0</v>
      </c>
      <c r="F10" s="90">
        <v>0</v>
      </c>
      <c r="G10" s="90">
        <v>0</v>
      </c>
      <c r="H10" s="90">
        <v>5000</v>
      </c>
      <c r="I10" s="90">
        <v>0</v>
      </c>
      <c r="J10" s="90">
        <v>0</v>
      </c>
      <c r="K10" s="90">
        <v>0</v>
      </c>
      <c r="L10" s="101">
        <f t="shared" ref="L10:L23" si="1">SUM(E10,G10,I10,K10)/C10</f>
        <v>0</v>
      </c>
      <c r="M10" s="11" t="s">
        <v>356</v>
      </c>
      <c r="N10" s="13" t="s">
        <v>351</v>
      </c>
    </row>
    <row r="11" spans="1:14" ht="63.75" x14ac:dyDescent="0.25">
      <c r="A11" s="170"/>
      <c r="B11" s="46" t="s">
        <v>253</v>
      </c>
      <c r="C11" s="90">
        <f t="shared" ref="C11:C23" si="2">J11+H11+F11+D11</f>
        <v>12500</v>
      </c>
      <c r="D11" s="90">
        <v>4500</v>
      </c>
      <c r="E11" s="90">
        <v>4500</v>
      </c>
      <c r="F11" s="90">
        <v>0</v>
      </c>
      <c r="G11" s="90">
        <v>0</v>
      </c>
      <c r="H11" s="90">
        <v>8000</v>
      </c>
      <c r="I11" s="90">
        <v>0</v>
      </c>
      <c r="J11" s="90">
        <v>0</v>
      </c>
      <c r="K11" s="90">
        <v>0</v>
      </c>
      <c r="L11" s="101">
        <f t="shared" ref="L11" si="3">SUM(E11,G11,I11,K11)/C11</f>
        <v>0.36</v>
      </c>
      <c r="M11" s="11" t="s">
        <v>356</v>
      </c>
      <c r="N11" s="13" t="s">
        <v>352</v>
      </c>
    </row>
    <row r="12" spans="1:14" ht="38.25" x14ac:dyDescent="0.25">
      <c r="A12" s="170"/>
      <c r="B12" s="46" t="s">
        <v>254</v>
      </c>
      <c r="C12" s="90">
        <f t="shared" si="2"/>
        <v>32</v>
      </c>
      <c r="D12" s="90">
        <v>0</v>
      </c>
      <c r="E12" s="90">
        <v>0</v>
      </c>
      <c r="F12" s="90">
        <v>0</v>
      </c>
      <c r="G12" s="90">
        <v>0</v>
      </c>
      <c r="H12" s="90">
        <v>32</v>
      </c>
      <c r="I12" s="90">
        <v>0</v>
      </c>
      <c r="J12" s="90">
        <v>0</v>
      </c>
      <c r="K12" s="90">
        <v>0</v>
      </c>
      <c r="L12" s="101">
        <f>SUM(E12,G12,I12,K12)/C12</f>
        <v>0</v>
      </c>
      <c r="M12" s="11" t="s">
        <v>355</v>
      </c>
      <c r="N12" s="13" t="s">
        <v>353</v>
      </c>
    </row>
    <row r="13" spans="1:14" ht="38.25" x14ac:dyDescent="0.25">
      <c r="A13" s="170"/>
      <c r="B13" s="46" t="s">
        <v>328</v>
      </c>
      <c r="C13" s="90">
        <f t="shared" si="2"/>
        <v>2</v>
      </c>
      <c r="D13" s="90">
        <v>1</v>
      </c>
      <c r="E13" s="90">
        <v>1</v>
      </c>
      <c r="F13" s="90">
        <v>0</v>
      </c>
      <c r="G13" s="90">
        <v>0</v>
      </c>
      <c r="H13" s="90">
        <v>1</v>
      </c>
      <c r="I13" s="90">
        <v>0</v>
      </c>
      <c r="J13" s="90">
        <v>0</v>
      </c>
      <c r="K13" s="90">
        <v>0</v>
      </c>
      <c r="L13" s="101">
        <f t="shared" si="1"/>
        <v>0.5</v>
      </c>
      <c r="M13" s="11" t="s">
        <v>258</v>
      </c>
      <c r="N13" s="13" t="s">
        <v>354</v>
      </c>
    </row>
    <row r="14" spans="1:14" ht="38.25" x14ac:dyDescent="0.25">
      <c r="A14" s="8" t="s">
        <v>16</v>
      </c>
      <c r="B14" s="9" t="s">
        <v>358</v>
      </c>
      <c r="C14" s="104">
        <f t="shared" si="2"/>
        <v>1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104">
        <v>1</v>
      </c>
      <c r="K14" s="91">
        <v>0</v>
      </c>
      <c r="L14" s="104">
        <f t="shared" si="1"/>
        <v>0</v>
      </c>
      <c r="M14" s="10" t="s">
        <v>252</v>
      </c>
      <c r="N14" s="9" t="s">
        <v>357</v>
      </c>
    </row>
    <row r="15" spans="1:14" ht="25.5" x14ac:dyDescent="0.25">
      <c r="A15" s="169" t="s">
        <v>15</v>
      </c>
      <c r="B15" s="43" t="s">
        <v>329</v>
      </c>
      <c r="C15" s="90">
        <f t="shared" si="2"/>
        <v>1</v>
      </c>
      <c r="D15" s="90">
        <v>1</v>
      </c>
      <c r="E15" s="90">
        <v>1</v>
      </c>
      <c r="F15" s="90">
        <v>0</v>
      </c>
      <c r="G15" s="90">
        <v>0</v>
      </c>
      <c r="H15" s="90">
        <v>0</v>
      </c>
      <c r="I15" s="90">
        <v>0</v>
      </c>
      <c r="J15" s="90">
        <v>0</v>
      </c>
      <c r="K15" s="90">
        <v>0</v>
      </c>
      <c r="L15" s="101">
        <f t="shared" si="1"/>
        <v>1</v>
      </c>
      <c r="M15" s="11" t="s">
        <v>258</v>
      </c>
      <c r="N15" s="13" t="s">
        <v>17</v>
      </c>
    </row>
    <row r="16" spans="1:14" ht="38.25" x14ac:dyDescent="0.25">
      <c r="A16" s="170"/>
      <c r="B16" s="46" t="s">
        <v>330</v>
      </c>
      <c r="C16" s="90">
        <f t="shared" si="2"/>
        <v>4000</v>
      </c>
      <c r="D16" s="90">
        <v>0</v>
      </c>
      <c r="E16" s="90">
        <v>0</v>
      </c>
      <c r="F16" s="90">
        <v>0</v>
      </c>
      <c r="G16" s="90">
        <v>0</v>
      </c>
      <c r="H16" s="90">
        <v>4000</v>
      </c>
      <c r="I16" s="90">
        <v>0</v>
      </c>
      <c r="J16" s="90">
        <v>0</v>
      </c>
      <c r="K16" s="90">
        <v>0</v>
      </c>
      <c r="L16" s="101">
        <f t="shared" si="1"/>
        <v>0</v>
      </c>
      <c r="M16" s="11" t="s">
        <v>356</v>
      </c>
      <c r="N16" s="13" t="s">
        <v>359</v>
      </c>
    </row>
    <row r="17" spans="1:14" ht="25.5" x14ac:dyDescent="0.25">
      <c r="A17" s="170"/>
      <c r="B17" s="46" t="s">
        <v>18</v>
      </c>
      <c r="C17" s="90">
        <f t="shared" si="2"/>
        <v>3500</v>
      </c>
      <c r="D17" s="90">
        <v>0</v>
      </c>
      <c r="E17" s="90">
        <v>0</v>
      </c>
      <c r="F17" s="90">
        <v>0</v>
      </c>
      <c r="G17" s="90">
        <v>0</v>
      </c>
      <c r="H17" s="90">
        <v>3500</v>
      </c>
      <c r="I17" s="90">
        <v>0</v>
      </c>
      <c r="J17" s="90">
        <v>0</v>
      </c>
      <c r="K17" s="90">
        <v>0</v>
      </c>
      <c r="L17" s="101">
        <f t="shared" si="1"/>
        <v>0</v>
      </c>
      <c r="M17" s="11" t="s">
        <v>356</v>
      </c>
      <c r="N17" s="13" t="s">
        <v>360</v>
      </c>
    </row>
    <row r="18" spans="1:14" ht="25.5" x14ac:dyDescent="0.25">
      <c r="A18" s="170"/>
      <c r="B18" s="46" t="s">
        <v>255</v>
      </c>
      <c r="C18" s="90">
        <f t="shared" si="2"/>
        <v>13050</v>
      </c>
      <c r="D18" s="90">
        <v>0</v>
      </c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0">
        <v>13050</v>
      </c>
      <c r="K18" s="90">
        <v>0</v>
      </c>
      <c r="L18" s="101">
        <f t="shared" si="1"/>
        <v>0</v>
      </c>
      <c r="M18" s="11" t="s">
        <v>363</v>
      </c>
      <c r="N18" s="13" t="s">
        <v>361</v>
      </c>
    </row>
    <row r="19" spans="1:14" ht="25.5" x14ac:dyDescent="0.25">
      <c r="A19" s="170"/>
      <c r="B19" s="46" t="s">
        <v>331</v>
      </c>
      <c r="C19" s="90">
        <f t="shared" si="2"/>
        <v>1</v>
      </c>
      <c r="D19" s="90">
        <v>0</v>
      </c>
      <c r="E19" s="90">
        <v>0</v>
      </c>
      <c r="F19" s="90">
        <v>0</v>
      </c>
      <c r="G19" s="90">
        <v>0</v>
      </c>
      <c r="H19" s="90">
        <v>1</v>
      </c>
      <c r="I19" s="90">
        <v>0</v>
      </c>
      <c r="J19" s="90">
        <v>0</v>
      </c>
      <c r="K19" s="90">
        <v>0</v>
      </c>
      <c r="L19" s="101">
        <f t="shared" si="1"/>
        <v>0</v>
      </c>
      <c r="M19" s="11" t="s">
        <v>259</v>
      </c>
      <c r="N19" s="13" t="s">
        <v>362</v>
      </c>
    </row>
    <row r="20" spans="1:14" ht="38.25" x14ac:dyDescent="0.25">
      <c r="A20" s="8" t="s">
        <v>19</v>
      </c>
      <c r="B20" s="9" t="s">
        <v>365</v>
      </c>
      <c r="C20" s="104">
        <f t="shared" si="2"/>
        <v>1</v>
      </c>
      <c r="D20" s="91">
        <v>0</v>
      </c>
      <c r="E20" s="91">
        <v>0</v>
      </c>
      <c r="F20" s="91">
        <v>0</v>
      </c>
      <c r="G20" s="91">
        <v>0</v>
      </c>
      <c r="H20" s="91">
        <v>0</v>
      </c>
      <c r="I20" s="91">
        <v>0</v>
      </c>
      <c r="J20" s="104">
        <v>1</v>
      </c>
      <c r="K20" s="91">
        <v>0</v>
      </c>
      <c r="L20" s="104">
        <f t="shared" si="1"/>
        <v>0</v>
      </c>
      <c r="M20" s="10" t="s">
        <v>252</v>
      </c>
      <c r="N20" s="9" t="s">
        <v>364</v>
      </c>
    </row>
    <row r="21" spans="1:14" ht="25.5" x14ac:dyDescent="0.25">
      <c r="A21" s="169" t="s">
        <v>15</v>
      </c>
      <c r="B21" s="43" t="s">
        <v>309</v>
      </c>
      <c r="C21" s="90">
        <f t="shared" si="2"/>
        <v>15000</v>
      </c>
      <c r="D21" s="90">
        <v>15000</v>
      </c>
      <c r="E21" s="90">
        <v>12549</v>
      </c>
      <c r="F21" s="90">
        <v>0</v>
      </c>
      <c r="G21" s="90">
        <v>0</v>
      </c>
      <c r="H21" s="90">
        <v>0</v>
      </c>
      <c r="I21" s="90">
        <v>0</v>
      </c>
      <c r="J21" s="90">
        <v>0</v>
      </c>
      <c r="K21" s="90">
        <v>0</v>
      </c>
      <c r="L21" s="101">
        <f t="shared" si="1"/>
        <v>0.83660000000000001</v>
      </c>
      <c r="M21" s="11" t="s">
        <v>356</v>
      </c>
      <c r="N21" s="13" t="s">
        <v>366</v>
      </c>
    </row>
    <row r="22" spans="1:14" ht="38.25" x14ac:dyDescent="0.25">
      <c r="A22" s="170"/>
      <c r="B22" s="46" t="s">
        <v>256</v>
      </c>
      <c r="C22" s="90">
        <f t="shared" si="2"/>
        <v>1040</v>
      </c>
      <c r="D22" s="90">
        <v>520</v>
      </c>
      <c r="E22" s="90">
        <v>520</v>
      </c>
      <c r="F22" s="90">
        <v>0</v>
      </c>
      <c r="G22" s="90">
        <v>0</v>
      </c>
      <c r="H22" s="90">
        <v>520</v>
      </c>
      <c r="I22" s="90">
        <v>0</v>
      </c>
      <c r="J22" s="90">
        <v>0</v>
      </c>
      <c r="K22" s="90">
        <v>0</v>
      </c>
      <c r="L22" s="101">
        <f t="shared" si="1"/>
        <v>0.5</v>
      </c>
      <c r="M22" s="11" t="s">
        <v>356</v>
      </c>
      <c r="N22" s="13" t="s">
        <v>367</v>
      </c>
    </row>
    <row r="23" spans="1:14" ht="25.5" x14ac:dyDescent="0.25">
      <c r="A23" s="170"/>
      <c r="B23" s="46" t="s">
        <v>257</v>
      </c>
      <c r="C23" s="90">
        <f t="shared" si="2"/>
        <v>7</v>
      </c>
      <c r="D23" s="90">
        <v>3</v>
      </c>
      <c r="E23" s="90">
        <v>3</v>
      </c>
      <c r="F23" s="90">
        <v>0</v>
      </c>
      <c r="G23" s="90">
        <v>0</v>
      </c>
      <c r="H23" s="90">
        <v>1</v>
      </c>
      <c r="I23" s="90">
        <v>0</v>
      </c>
      <c r="J23" s="90">
        <v>3</v>
      </c>
      <c r="K23" s="90">
        <v>0</v>
      </c>
      <c r="L23" s="101">
        <f t="shared" si="1"/>
        <v>0.42857142857142855</v>
      </c>
      <c r="M23" s="11" t="s">
        <v>369</v>
      </c>
      <c r="N23" s="13" t="s">
        <v>368</v>
      </c>
    </row>
    <row r="25" spans="1:14" x14ac:dyDescent="0.25">
      <c r="C25" s="125">
        <f t="shared" ref="C25:K25" si="4">SUM(C10:C13,C15:C19,C21:C23)</f>
        <v>54133</v>
      </c>
      <c r="D25" s="125">
        <f t="shared" si="4"/>
        <v>20025</v>
      </c>
      <c r="E25" s="125">
        <f t="shared" si="4"/>
        <v>17574</v>
      </c>
      <c r="F25" s="125">
        <f t="shared" si="4"/>
        <v>0</v>
      </c>
      <c r="G25" s="125">
        <f t="shared" si="4"/>
        <v>0</v>
      </c>
      <c r="H25" s="125">
        <f t="shared" si="4"/>
        <v>21055</v>
      </c>
      <c r="I25" s="125">
        <f t="shared" si="4"/>
        <v>0</v>
      </c>
      <c r="J25" s="125">
        <f t="shared" si="4"/>
        <v>13053</v>
      </c>
      <c r="K25" s="125">
        <f t="shared" si="4"/>
        <v>0</v>
      </c>
    </row>
    <row r="26" spans="1:14" x14ac:dyDescent="0.25">
      <c r="C26" s="125">
        <f>SUM(C25,'Proyecto 2'!C15,'Proyecto 3'!C20,'Proyecto 4'!C28,'Proyecto 5'!C20,'Proyecto 6'!C22,'Proyecto 7'!C30)</f>
        <v>75019</v>
      </c>
      <c r="D26" s="125">
        <f>SUM(D25,'Proyecto 2'!D15,'Proyecto 3'!D20,'Proyecto 4'!D28,'Proyecto 5'!D20,'Proyecto 6'!D22,'Proyecto 7'!D30)</f>
        <v>25355</v>
      </c>
      <c r="E26" s="125">
        <f>SUM(E25,'Proyecto 2'!E15,'Proyecto 3'!E20,'Proyecto 4'!E28,'Proyecto 5'!E20,'Proyecto 6'!E22,'Proyecto 7'!E30)</f>
        <v>22895</v>
      </c>
      <c r="F26" s="125">
        <f>SUM(F25,'Proyecto 2'!F15,'Proyecto 3'!F20,'Proyecto 4'!F28,'Proyecto 5'!F20,'Proyecto 6'!F22,'Proyecto 7'!F30)</f>
        <v>5001</v>
      </c>
      <c r="G26" s="125">
        <f>SUM(G25,'Proyecto 2'!G15,'Proyecto 3'!G20,'Proyecto 4'!G28,'Proyecto 5'!G20,'Proyecto 6'!G22,'Proyecto 7'!G30)</f>
        <v>0</v>
      </c>
      <c r="H26" s="125">
        <f>SUM(H25,'Proyecto 2'!H15,'Proyecto 3'!H20,'Proyecto 4'!H28,'Proyecto 5'!H20,'Proyecto 6'!H22,'Proyecto 7'!H30)</f>
        <v>26327</v>
      </c>
      <c r="I26" s="125">
        <f>SUM(I25,'Proyecto 2'!I15,'Proyecto 3'!I20,'Proyecto 4'!I28,'Proyecto 5'!I20,'Proyecto 6'!I22,'Proyecto 7'!I30)</f>
        <v>0</v>
      </c>
      <c r="J26" s="125">
        <f>SUM(J25,'Proyecto 2'!J15,'Proyecto 3'!J20,'Proyecto 4'!J28,'Proyecto 5'!J20,'Proyecto 6'!J22,'Proyecto 7'!J30)</f>
        <v>18336</v>
      </c>
      <c r="K26" s="125">
        <f>SUM(K25,'Proyecto 2'!K15,'Proyecto 3'!K20,'Proyecto 4'!K28,'Proyecto 5'!K20,'Proyecto 6'!K22,'Proyecto 7'!K30)</f>
        <v>0</v>
      </c>
    </row>
    <row r="27" spans="1:14" x14ac:dyDescent="0.25">
      <c r="C27" s="125"/>
    </row>
    <row r="28" spans="1:14" x14ac:dyDescent="0.25">
      <c r="C28" s="125"/>
    </row>
  </sheetData>
  <mergeCells count="18">
    <mergeCell ref="H7:I7"/>
    <mergeCell ref="J7:K7"/>
    <mergeCell ref="A10:A13"/>
    <mergeCell ref="A15:A19"/>
    <mergeCell ref="A21:A23"/>
    <mergeCell ref="C1:M1"/>
    <mergeCell ref="C2:M2"/>
    <mergeCell ref="C3:M3"/>
    <mergeCell ref="B5:N5"/>
    <mergeCell ref="B6:N6"/>
    <mergeCell ref="L7:L8"/>
    <mergeCell ref="M7:M8"/>
    <mergeCell ref="N7:N8"/>
    <mergeCell ref="A7:A8"/>
    <mergeCell ref="B7:B8"/>
    <mergeCell ref="C7:C8"/>
    <mergeCell ref="D7:E7"/>
    <mergeCell ref="F7:G7"/>
  </mergeCells>
  <pageMargins left="0.70866141732283472" right="0.70866141732283472" top="0.74803149606299213" bottom="0.74803149606299213" header="0.31496062992125984" footer="0.31496062992125984"/>
  <pageSetup scale="6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M20"/>
  <sheetViews>
    <sheetView view="pageBreakPreview" zoomScaleNormal="100" zoomScaleSheetLayoutView="100" workbookViewId="0">
      <selection activeCell="A18" sqref="A18:A20"/>
    </sheetView>
  </sheetViews>
  <sheetFormatPr baseColWidth="10" defaultRowHeight="15" x14ac:dyDescent="0.25"/>
  <cols>
    <col min="1" max="1" width="26" customWidth="1"/>
    <col min="2" max="2" width="39.85546875" customWidth="1"/>
    <col min="3" max="3" width="23.7109375" customWidth="1"/>
    <col min="4" max="4" width="31.28515625" customWidth="1"/>
    <col min="5" max="5" width="35.28515625" customWidth="1"/>
    <col min="6" max="6" width="31.85546875" customWidth="1"/>
  </cols>
  <sheetData>
    <row r="1" spans="1:13" s="1" customFormat="1" ht="24.95" customHeight="1" x14ac:dyDescent="0.25">
      <c r="A1" s="172" t="s">
        <v>20</v>
      </c>
      <c r="B1" s="173"/>
      <c r="C1" s="173"/>
      <c r="D1" s="173"/>
      <c r="E1" s="173"/>
      <c r="F1" s="174"/>
    </row>
    <row r="2" spans="1:13" s="1" customFormat="1" ht="11.25" customHeight="1" x14ac:dyDescent="0.25">
      <c r="A2" s="175"/>
      <c r="B2" s="176"/>
      <c r="C2" s="176"/>
      <c r="D2" s="176"/>
      <c r="E2" s="176"/>
      <c r="F2" s="177"/>
    </row>
    <row r="3" spans="1:13" s="1" customFormat="1" x14ac:dyDescent="0.25">
      <c r="A3" s="26" t="s">
        <v>21</v>
      </c>
      <c r="B3" s="171" t="s">
        <v>22</v>
      </c>
      <c r="C3" s="171"/>
      <c r="D3" s="171"/>
      <c r="E3" s="171"/>
      <c r="F3" s="171"/>
    </row>
    <row r="4" spans="1:13" s="1" customFormat="1" ht="32.25" customHeight="1" x14ac:dyDescent="0.25">
      <c r="A4" s="26" t="s">
        <v>23</v>
      </c>
      <c r="B4" s="171" t="s">
        <v>24</v>
      </c>
      <c r="C4" s="171"/>
      <c r="D4" s="171"/>
      <c r="E4" s="171"/>
      <c r="F4" s="171"/>
    </row>
    <row r="5" spans="1:13" s="1" customFormat="1" ht="30.75" customHeight="1" x14ac:dyDescent="0.25">
      <c r="A5" s="27" t="s">
        <v>25</v>
      </c>
      <c r="B5" s="178" t="s">
        <v>46</v>
      </c>
      <c r="C5" s="178"/>
      <c r="D5" s="178"/>
      <c r="E5" s="178"/>
      <c r="F5" s="178"/>
    </row>
    <row r="6" spans="1:13" s="1" customFormat="1" x14ac:dyDescent="0.25">
      <c r="A6" s="27" t="s">
        <v>27</v>
      </c>
      <c r="B6" s="171" t="s">
        <v>47</v>
      </c>
      <c r="C6" s="171"/>
      <c r="D6" s="171"/>
      <c r="E6" s="171"/>
      <c r="F6" s="171"/>
    </row>
    <row r="7" spans="1:13" s="1" customFormat="1" ht="18.75" x14ac:dyDescent="0.25">
      <c r="A7" s="152" t="s">
        <v>29</v>
      </c>
      <c r="B7" s="153"/>
      <c r="C7" s="153"/>
      <c r="D7" s="153"/>
      <c r="E7" s="153"/>
      <c r="F7" s="154"/>
    </row>
    <row r="8" spans="1:13" s="1" customFormat="1" ht="17.25" customHeight="1" x14ac:dyDescent="0.2">
      <c r="A8" s="27" t="s">
        <v>23</v>
      </c>
      <c r="B8" s="180" t="s">
        <v>48</v>
      </c>
      <c r="C8" s="180"/>
      <c r="D8" s="180"/>
      <c r="E8" s="180"/>
      <c r="F8" s="180"/>
    </row>
    <row r="9" spans="1:13" s="1" customFormat="1" ht="30" customHeight="1" x14ac:dyDescent="0.25">
      <c r="A9" s="27" t="s">
        <v>25</v>
      </c>
      <c r="B9" s="171" t="s">
        <v>49</v>
      </c>
      <c r="C9" s="171"/>
      <c r="D9" s="171"/>
      <c r="E9" s="171"/>
      <c r="F9" s="171"/>
    </row>
    <row r="10" spans="1:13" s="1" customFormat="1" ht="30.75" customHeight="1" x14ac:dyDescent="0.25">
      <c r="A10" s="28" t="s">
        <v>27</v>
      </c>
      <c r="B10" s="171" t="s">
        <v>50</v>
      </c>
      <c r="C10" s="171"/>
      <c r="D10" s="171"/>
      <c r="E10" s="171"/>
      <c r="F10" s="171"/>
      <c r="G10"/>
      <c r="H10"/>
      <c r="I10"/>
      <c r="J10"/>
      <c r="K10"/>
      <c r="L10"/>
      <c r="M10"/>
    </row>
    <row r="11" spans="1:13" ht="19.5" customHeight="1" x14ac:dyDescent="0.25">
      <c r="A11" s="28" t="s">
        <v>33</v>
      </c>
      <c r="B11" s="181" t="s">
        <v>51</v>
      </c>
      <c r="C11" s="182"/>
      <c r="D11" s="182"/>
      <c r="E11" s="182"/>
      <c r="F11" s="183"/>
      <c r="G11" s="1"/>
      <c r="H11" s="1"/>
      <c r="I11" s="1"/>
      <c r="J11" s="1"/>
      <c r="K11" s="1"/>
      <c r="L11" s="1"/>
      <c r="M11" s="1"/>
    </row>
    <row r="12" spans="1:13" s="1" customFormat="1" ht="24.75" customHeight="1" x14ac:dyDescent="0.25">
      <c r="A12" s="15" t="s">
        <v>34</v>
      </c>
      <c r="B12" s="142" t="s">
        <v>35</v>
      </c>
      <c r="C12" s="143"/>
      <c r="D12" s="143"/>
      <c r="E12" s="143"/>
      <c r="F12" s="144"/>
    </row>
    <row r="13" spans="1:13" s="1" customFormat="1" ht="15.75" customHeight="1" x14ac:dyDescent="0.25">
      <c r="A13" s="15" t="s">
        <v>36</v>
      </c>
      <c r="B13" s="184" t="s">
        <v>37</v>
      </c>
      <c r="C13" s="184" t="s">
        <v>38</v>
      </c>
      <c r="D13" s="184" t="s">
        <v>39</v>
      </c>
      <c r="E13" s="184" t="s">
        <v>40</v>
      </c>
      <c r="F13" s="184" t="s">
        <v>41</v>
      </c>
    </row>
    <row r="14" spans="1:13" s="1" customFormat="1" ht="15.75" x14ac:dyDescent="0.25">
      <c r="A14" s="16"/>
      <c r="B14" s="146"/>
      <c r="C14" s="146"/>
      <c r="D14" s="146"/>
      <c r="E14" s="146"/>
      <c r="F14" s="146"/>
    </row>
    <row r="15" spans="1:13" s="1" customFormat="1" ht="65.25" customHeight="1" x14ac:dyDescent="0.25">
      <c r="A15" s="29" t="s">
        <v>42</v>
      </c>
      <c r="B15" s="30" t="s">
        <v>52</v>
      </c>
      <c r="C15" s="30" t="s">
        <v>53</v>
      </c>
      <c r="D15" s="30" t="s">
        <v>53</v>
      </c>
      <c r="E15" s="30" t="s">
        <v>54</v>
      </c>
      <c r="F15" s="30" t="s">
        <v>157</v>
      </c>
    </row>
    <row r="16" spans="1:13" s="1" customFormat="1" ht="57" x14ac:dyDescent="0.25">
      <c r="A16" s="29" t="s">
        <v>43</v>
      </c>
      <c r="B16" s="30" t="s">
        <v>158</v>
      </c>
      <c r="C16" s="30" t="s">
        <v>159</v>
      </c>
      <c r="D16" s="30" t="s">
        <v>160</v>
      </c>
      <c r="E16" s="30" t="s">
        <v>156</v>
      </c>
      <c r="F16" s="30" t="s">
        <v>161</v>
      </c>
    </row>
    <row r="17" spans="1:6" s="1" customFormat="1" ht="71.25" x14ac:dyDescent="0.25">
      <c r="A17" s="110" t="s">
        <v>44</v>
      </c>
      <c r="B17" s="30" t="str">
        <f>'Proyecto 2'!B10</f>
        <v>1. Programa de Formación Integral implementado para fortalecer el desarrollo académico, personal y socioemocional de los estudiantes del CECyTE.</v>
      </c>
      <c r="C17" s="30" t="str">
        <f>'Proyecto 2'!N10</f>
        <v>Porcentaje de acciones de formación integral implementadas conforme al plan anual del CECyTE.</v>
      </c>
      <c r="D17" s="30" t="s">
        <v>381</v>
      </c>
      <c r="E17" s="30" t="s">
        <v>152</v>
      </c>
      <c r="F17" s="30" t="s">
        <v>154</v>
      </c>
    </row>
    <row r="18" spans="1:6" s="1" customFormat="1" ht="57" x14ac:dyDescent="0.25">
      <c r="A18" s="179" t="s">
        <v>45</v>
      </c>
      <c r="B18" s="30" t="str">
        <f>'Proyecto 2'!B11</f>
        <v>1.1 Llevar a cabo academias con personal de apoyo a la educación en el Colegio</v>
      </c>
      <c r="C18" s="185" t="str">
        <f>'Proyecto 2'!N11</f>
        <v>Número de academias con personal de apoyo</v>
      </c>
      <c r="D18" s="186"/>
      <c r="E18" s="30" t="s">
        <v>153</v>
      </c>
      <c r="F18" s="30" t="s">
        <v>155</v>
      </c>
    </row>
    <row r="19" spans="1:6" s="1" customFormat="1" ht="57" x14ac:dyDescent="0.25">
      <c r="A19" s="166"/>
      <c r="B19" s="30" t="str">
        <f>'Proyecto 2'!B12</f>
        <v>1.2 Realizar los eventos alusivos al inicio de clases de cada semestre</v>
      </c>
      <c r="C19" s="185" t="str">
        <f>'Proyecto 2'!N12</f>
        <v>Número de eventos alusivos a inicio de clases</v>
      </c>
      <c r="D19" s="186"/>
      <c r="E19" s="30" t="s">
        <v>153</v>
      </c>
      <c r="F19" s="30" t="s">
        <v>312</v>
      </c>
    </row>
    <row r="20" spans="1:6" s="1" customFormat="1" ht="71.25" x14ac:dyDescent="0.25">
      <c r="A20" s="166"/>
      <c r="B20" s="30" t="str">
        <f>'Proyecto 2'!B13</f>
        <v>1.3 Participar en las reuniones estatales regionales y nacionales de actualización de planes programas de estudios establecidos en La Nueva Escuela Mexicana</v>
      </c>
      <c r="C20" s="185" t="str">
        <f>'Proyecto 2'!N13</f>
        <v>Número de reuniones de actualización a las que asiste personal del CECyTE</v>
      </c>
      <c r="D20" s="186"/>
      <c r="E20" s="30" t="s">
        <v>153</v>
      </c>
      <c r="F20" s="30" t="s">
        <v>155</v>
      </c>
    </row>
  </sheetData>
  <mergeCells count="21">
    <mergeCell ref="A18:A20"/>
    <mergeCell ref="A7:F7"/>
    <mergeCell ref="B8:F8"/>
    <mergeCell ref="B9:F9"/>
    <mergeCell ref="B10:F10"/>
    <mergeCell ref="B11:F11"/>
    <mergeCell ref="B12:F12"/>
    <mergeCell ref="B13:B14"/>
    <mergeCell ref="C13:C14"/>
    <mergeCell ref="D13:D14"/>
    <mergeCell ref="E13:E14"/>
    <mergeCell ref="F13:F14"/>
    <mergeCell ref="C18:D18"/>
    <mergeCell ref="C19:D19"/>
    <mergeCell ref="C20:D20"/>
    <mergeCell ref="B6:F6"/>
    <mergeCell ref="A1:F1"/>
    <mergeCell ref="A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N15"/>
  <sheetViews>
    <sheetView view="pageBreakPreview" zoomScaleNormal="100" zoomScaleSheetLayoutView="100" workbookViewId="0">
      <selection activeCell="E11" sqref="E11"/>
    </sheetView>
  </sheetViews>
  <sheetFormatPr baseColWidth="10" defaultRowHeight="15" x14ac:dyDescent="0.25"/>
  <cols>
    <col min="1" max="1" width="15.7109375" style="1" customWidth="1"/>
    <col min="2" max="2" width="34.140625" style="1" customWidth="1"/>
    <col min="3" max="3" width="7.85546875" style="1" bestFit="1" customWidth="1"/>
    <col min="4" max="4" width="7.140625" style="1" customWidth="1"/>
    <col min="5" max="5" width="8" style="1" customWidth="1"/>
    <col min="6" max="7" width="7.140625" style="1" customWidth="1"/>
    <col min="8" max="8" width="7.28515625" style="1" customWidth="1"/>
    <col min="9" max="11" width="7.140625" style="1" customWidth="1"/>
    <col min="12" max="12" width="15.85546875" style="1" bestFit="1" customWidth="1"/>
    <col min="13" max="13" width="11.5703125" style="1" bestFit="1" customWidth="1"/>
    <col min="14" max="14" width="26.85546875" style="1" customWidth="1"/>
  </cols>
  <sheetData>
    <row r="2" spans="1:14" ht="17.25" x14ac:dyDescent="0.25">
      <c r="C2" s="133" t="s">
        <v>332</v>
      </c>
      <c r="D2" s="133"/>
      <c r="E2" s="133"/>
      <c r="F2" s="133"/>
      <c r="G2" s="133"/>
      <c r="H2" s="133"/>
      <c r="I2" s="133"/>
      <c r="J2" s="133"/>
      <c r="K2" s="133"/>
      <c r="L2" s="133"/>
      <c r="M2" s="2"/>
    </row>
    <row r="3" spans="1:14" ht="17.25" x14ac:dyDescent="0.25">
      <c r="B3" s="133" t="s">
        <v>51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4" ht="17.25" x14ac:dyDescent="0.25">
      <c r="C4" s="133" t="s">
        <v>2</v>
      </c>
      <c r="D4" s="133"/>
      <c r="E4" s="133"/>
      <c r="F4" s="133"/>
      <c r="G4" s="133"/>
      <c r="H4" s="133"/>
      <c r="I4" s="133"/>
      <c r="J4" s="133"/>
      <c r="K4" s="133"/>
      <c r="L4" s="133"/>
      <c r="M4" s="24"/>
    </row>
    <row r="5" spans="1:14" ht="18" thickBot="1" x14ac:dyDescent="0.3">
      <c r="C5" s="3"/>
      <c r="D5" s="3"/>
      <c r="E5" s="3"/>
      <c r="F5" s="3"/>
      <c r="G5" s="3"/>
      <c r="H5" s="3"/>
      <c r="I5" s="3"/>
      <c r="J5" s="4"/>
    </row>
    <row r="6" spans="1:14" x14ac:dyDescent="0.25">
      <c r="A6" s="5" t="s">
        <v>3</v>
      </c>
      <c r="B6" s="134" t="s">
        <v>158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</row>
    <row r="7" spans="1:14" ht="15" customHeight="1" x14ac:dyDescent="0.25">
      <c r="A7" s="6" t="s">
        <v>5</v>
      </c>
      <c r="B7" s="134" t="s">
        <v>159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</row>
    <row r="8" spans="1:14" ht="41.25" customHeight="1" x14ac:dyDescent="0.25">
      <c r="A8" s="135" t="s">
        <v>7</v>
      </c>
      <c r="B8" s="136" t="s">
        <v>8</v>
      </c>
      <c r="C8" s="136" t="s">
        <v>9</v>
      </c>
      <c r="D8" s="136" t="s">
        <v>345</v>
      </c>
      <c r="E8" s="136"/>
      <c r="F8" s="136" t="s">
        <v>346</v>
      </c>
      <c r="G8" s="136"/>
      <c r="H8" s="136" t="s">
        <v>347</v>
      </c>
      <c r="I8" s="136"/>
      <c r="J8" s="136" t="s">
        <v>348</v>
      </c>
      <c r="K8" s="136"/>
      <c r="L8" s="137" t="s">
        <v>10</v>
      </c>
      <c r="M8" s="136" t="s">
        <v>11</v>
      </c>
      <c r="N8" s="131" t="s">
        <v>5</v>
      </c>
    </row>
    <row r="9" spans="1:14" x14ac:dyDescent="0.25">
      <c r="A9" s="135"/>
      <c r="B9" s="136"/>
      <c r="C9" s="136"/>
      <c r="D9" s="7" t="s">
        <v>12</v>
      </c>
      <c r="E9" s="7" t="s">
        <v>13</v>
      </c>
      <c r="F9" s="7" t="s">
        <v>12</v>
      </c>
      <c r="G9" s="7" t="s">
        <v>13</v>
      </c>
      <c r="H9" s="7" t="s">
        <v>12</v>
      </c>
      <c r="I9" s="7" t="s">
        <v>13</v>
      </c>
      <c r="J9" s="7" t="s">
        <v>12</v>
      </c>
      <c r="K9" s="7" t="s">
        <v>13</v>
      </c>
      <c r="L9" s="138"/>
      <c r="M9" s="136"/>
      <c r="N9" s="131"/>
    </row>
    <row r="10" spans="1:14" ht="63.75" x14ac:dyDescent="0.25">
      <c r="A10" s="8" t="s">
        <v>14</v>
      </c>
      <c r="B10" s="31" t="s">
        <v>373</v>
      </c>
      <c r="C10" s="104">
        <f>J10+H10+F10+D10</f>
        <v>1</v>
      </c>
      <c r="D10" s="116">
        <v>0.5</v>
      </c>
      <c r="E10" s="128">
        <v>0</v>
      </c>
      <c r="F10" s="33">
        <v>0</v>
      </c>
      <c r="G10" s="33">
        <v>0</v>
      </c>
      <c r="H10" s="116">
        <v>0.5</v>
      </c>
      <c r="I10" s="33">
        <v>0</v>
      </c>
      <c r="J10" s="33">
        <v>0</v>
      </c>
      <c r="K10" s="33">
        <v>0</v>
      </c>
      <c r="L10" s="87">
        <f t="shared" ref="L10:L13" si="0">SUM(E10,G10,I10,K10)/C10</f>
        <v>0</v>
      </c>
      <c r="M10" s="34" t="s">
        <v>252</v>
      </c>
      <c r="N10" s="35" t="s">
        <v>374</v>
      </c>
    </row>
    <row r="11" spans="1:14" ht="38.25" x14ac:dyDescent="0.25">
      <c r="A11" s="131" t="s">
        <v>15</v>
      </c>
      <c r="B11" s="36" t="s">
        <v>311</v>
      </c>
      <c r="C11" s="37">
        <f t="shared" ref="C11:C13" si="1">J11+H11+F11+D11</f>
        <v>2</v>
      </c>
      <c r="D11" s="38">
        <v>1</v>
      </c>
      <c r="E11" s="38">
        <v>0</v>
      </c>
      <c r="F11" s="38">
        <v>0</v>
      </c>
      <c r="G11" s="38">
        <v>0</v>
      </c>
      <c r="H11" s="38">
        <v>1</v>
      </c>
      <c r="I11" s="38">
        <v>0</v>
      </c>
      <c r="J11" s="38">
        <v>0</v>
      </c>
      <c r="K11" s="38">
        <v>0</v>
      </c>
      <c r="L11" s="101">
        <f t="shared" si="0"/>
        <v>0</v>
      </c>
      <c r="M11" s="11" t="s">
        <v>379</v>
      </c>
      <c r="N11" s="94" t="s">
        <v>375</v>
      </c>
    </row>
    <row r="12" spans="1:14" ht="25.5" x14ac:dyDescent="0.25">
      <c r="A12" s="132"/>
      <c r="B12" s="25" t="s">
        <v>310</v>
      </c>
      <c r="C12" s="37">
        <f t="shared" si="1"/>
        <v>2</v>
      </c>
      <c r="D12" s="38">
        <v>1</v>
      </c>
      <c r="E12" s="38">
        <v>0</v>
      </c>
      <c r="F12" s="38">
        <v>0</v>
      </c>
      <c r="G12" s="38">
        <v>0</v>
      </c>
      <c r="H12" s="38">
        <v>1</v>
      </c>
      <c r="I12" s="38">
        <v>0</v>
      </c>
      <c r="J12" s="38">
        <v>0</v>
      </c>
      <c r="K12" s="38">
        <v>0</v>
      </c>
      <c r="L12" s="101">
        <f t="shared" si="0"/>
        <v>0</v>
      </c>
      <c r="M12" s="11" t="s">
        <v>378</v>
      </c>
      <c r="N12" s="25" t="s">
        <v>376</v>
      </c>
    </row>
    <row r="13" spans="1:14" ht="63.75" x14ac:dyDescent="0.25">
      <c r="A13" s="132"/>
      <c r="B13" s="92" t="s">
        <v>333</v>
      </c>
      <c r="C13" s="37">
        <f t="shared" si="1"/>
        <v>2</v>
      </c>
      <c r="D13" s="38">
        <v>1</v>
      </c>
      <c r="E13" s="38">
        <v>0</v>
      </c>
      <c r="F13" s="38">
        <v>0</v>
      </c>
      <c r="G13" s="38">
        <v>0</v>
      </c>
      <c r="H13" s="38">
        <v>1</v>
      </c>
      <c r="I13" s="38">
        <v>0</v>
      </c>
      <c r="J13" s="38">
        <v>0</v>
      </c>
      <c r="K13" s="38">
        <v>0</v>
      </c>
      <c r="L13" s="101">
        <f t="shared" si="0"/>
        <v>0</v>
      </c>
      <c r="M13" s="11" t="s">
        <v>380</v>
      </c>
      <c r="N13" s="94" t="s">
        <v>377</v>
      </c>
    </row>
    <row r="15" spans="1:14" x14ac:dyDescent="0.25">
      <c r="C15" s="1">
        <f>SUM(C11:C13)</f>
        <v>6</v>
      </c>
      <c r="D15" s="1">
        <f t="shared" ref="D15:K15" si="2">SUM(D11:D13)</f>
        <v>3</v>
      </c>
      <c r="E15" s="1">
        <f t="shared" si="2"/>
        <v>0</v>
      </c>
      <c r="F15" s="1">
        <f t="shared" si="2"/>
        <v>0</v>
      </c>
      <c r="G15" s="1">
        <f t="shared" si="2"/>
        <v>0</v>
      </c>
      <c r="H15" s="1">
        <f t="shared" si="2"/>
        <v>3</v>
      </c>
      <c r="I15" s="1">
        <f t="shared" si="2"/>
        <v>0</v>
      </c>
      <c r="J15" s="1">
        <f t="shared" si="2"/>
        <v>0</v>
      </c>
      <c r="K15" s="1">
        <f t="shared" si="2"/>
        <v>0</v>
      </c>
    </row>
  </sheetData>
  <mergeCells count="16">
    <mergeCell ref="A11:A13"/>
    <mergeCell ref="C2:L2"/>
    <mergeCell ref="B3:N3"/>
    <mergeCell ref="C4:L4"/>
    <mergeCell ref="B6:N6"/>
    <mergeCell ref="B7:N7"/>
    <mergeCell ref="A8:A9"/>
    <mergeCell ref="B8:B9"/>
    <mergeCell ref="C8:C9"/>
    <mergeCell ref="D8:E8"/>
    <mergeCell ref="F8:G8"/>
    <mergeCell ref="H8:I8"/>
    <mergeCell ref="J8:K8"/>
    <mergeCell ref="L8:L9"/>
    <mergeCell ref="M8:M9"/>
    <mergeCell ref="N8:N9"/>
  </mergeCells>
  <pageMargins left="0.70866141732283472" right="0.70866141732283472" top="0.74803149606299213" bottom="0.74803149606299213" header="0.31496062992125984" footer="0.31496062992125984"/>
  <pageSetup scale="6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F28"/>
  <sheetViews>
    <sheetView view="pageBreakPreview" zoomScale="90" zoomScaleNormal="100" zoomScaleSheetLayoutView="90" workbookViewId="0">
      <selection sqref="A1:F1"/>
    </sheetView>
  </sheetViews>
  <sheetFormatPr baseColWidth="10" defaultRowHeight="15" x14ac:dyDescent="0.25"/>
  <cols>
    <col min="1" max="1" width="21.85546875" customWidth="1"/>
    <col min="2" max="2" width="30.140625" customWidth="1"/>
    <col min="3" max="3" width="36" customWidth="1"/>
    <col min="4" max="4" width="31.28515625" customWidth="1"/>
    <col min="5" max="5" width="39.5703125" customWidth="1"/>
    <col min="6" max="6" width="36.42578125" customWidth="1"/>
  </cols>
  <sheetData>
    <row r="1" spans="1:6" ht="18.75" x14ac:dyDescent="0.25">
      <c r="A1" s="158" t="s">
        <v>20</v>
      </c>
      <c r="B1" s="159"/>
      <c r="C1" s="159"/>
      <c r="D1" s="159"/>
      <c r="E1" s="159"/>
      <c r="F1" s="160"/>
    </row>
    <row r="2" spans="1:6" x14ac:dyDescent="0.25">
      <c r="A2" s="20" t="s">
        <v>21</v>
      </c>
      <c r="B2" s="141" t="s">
        <v>22</v>
      </c>
      <c r="C2" s="141"/>
      <c r="D2" s="141"/>
      <c r="E2" s="141"/>
      <c r="F2" s="141"/>
    </row>
    <row r="3" spans="1:6" ht="33" customHeight="1" x14ac:dyDescent="0.25">
      <c r="A3" s="20" t="s">
        <v>23</v>
      </c>
      <c r="B3" s="141" t="s">
        <v>24</v>
      </c>
      <c r="C3" s="141"/>
      <c r="D3" s="141"/>
      <c r="E3" s="141"/>
      <c r="F3" s="141"/>
    </row>
    <row r="4" spans="1:6" ht="34.5" customHeight="1" x14ac:dyDescent="0.25">
      <c r="A4" s="21" t="s">
        <v>25</v>
      </c>
      <c r="B4" s="187" t="s">
        <v>55</v>
      </c>
      <c r="C4" s="164"/>
      <c r="D4" s="164"/>
      <c r="E4" s="164"/>
      <c r="F4" s="164"/>
    </row>
    <row r="5" spans="1:6" x14ac:dyDescent="0.25">
      <c r="A5" s="21" t="s">
        <v>27</v>
      </c>
      <c r="B5" s="141" t="s">
        <v>56</v>
      </c>
      <c r="C5" s="141"/>
      <c r="D5" s="141"/>
      <c r="E5" s="141"/>
      <c r="F5" s="141"/>
    </row>
    <row r="6" spans="1:6" ht="18.75" x14ac:dyDescent="0.25">
      <c r="A6" s="152" t="s">
        <v>29</v>
      </c>
      <c r="B6" s="153"/>
      <c r="C6" s="153"/>
      <c r="D6" s="153"/>
      <c r="E6" s="153"/>
      <c r="F6" s="154"/>
    </row>
    <row r="7" spans="1:6" ht="30.75" customHeight="1" x14ac:dyDescent="0.25">
      <c r="A7" s="21" t="s">
        <v>23</v>
      </c>
      <c r="B7" s="141" t="s">
        <v>57</v>
      </c>
      <c r="C7" s="141"/>
      <c r="D7" s="141"/>
      <c r="E7" s="141"/>
      <c r="F7" s="141"/>
    </row>
    <row r="8" spans="1:6" x14ac:dyDescent="0.25">
      <c r="A8" s="21" t="s">
        <v>25</v>
      </c>
      <c r="B8" s="141" t="s">
        <v>58</v>
      </c>
      <c r="C8" s="141"/>
      <c r="D8" s="141"/>
      <c r="E8" s="141"/>
      <c r="F8" s="141"/>
    </row>
    <row r="9" spans="1:6" ht="30" customHeight="1" x14ac:dyDescent="0.25">
      <c r="A9" s="19" t="s">
        <v>27</v>
      </c>
      <c r="B9" s="187" t="s">
        <v>59</v>
      </c>
      <c r="C9" s="187"/>
      <c r="D9" s="187"/>
      <c r="E9" s="187"/>
      <c r="F9" s="187"/>
    </row>
    <row r="10" spans="1:6" x14ac:dyDescent="0.25">
      <c r="A10" s="19" t="s">
        <v>33</v>
      </c>
      <c r="B10" s="155" t="s">
        <v>60</v>
      </c>
      <c r="C10" s="156"/>
      <c r="D10" s="156"/>
      <c r="E10" s="156"/>
      <c r="F10" s="157"/>
    </row>
    <row r="11" spans="1:6" ht="15.75" x14ac:dyDescent="0.25">
      <c r="A11" s="15" t="s">
        <v>34</v>
      </c>
      <c r="B11" s="142" t="s">
        <v>35</v>
      </c>
      <c r="C11" s="143"/>
      <c r="D11" s="143"/>
      <c r="E11" s="143"/>
      <c r="F11" s="144"/>
    </row>
    <row r="12" spans="1:6" ht="15.75" x14ac:dyDescent="0.25">
      <c r="A12" s="15" t="s">
        <v>36</v>
      </c>
      <c r="B12" s="145" t="s">
        <v>37</v>
      </c>
      <c r="C12" s="145" t="s">
        <v>38</v>
      </c>
      <c r="D12" s="145" t="s">
        <v>39</v>
      </c>
      <c r="E12" s="145" t="s">
        <v>40</v>
      </c>
      <c r="F12" s="145" t="s">
        <v>41</v>
      </c>
    </row>
    <row r="13" spans="1:6" ht="15.75" x14ac:dyDescent="0.25">
      <c r="A13" s="16"/>
      <c r="B13" s="146"/>
      <c r="C13" s="146"/>
      <c r="D13" s="146"/>
      <c r="E13" s="146"/>
      <c r="F13" s="146"/>
    </row>
    <row r="14" spans="1:6" ht="99.75" x14ac:dyDescent="0.25">
      <c r="A14" s="17" t="s">
        <v>42</v>
      </c>
      <c r="B14" s="40" t="s">
        <v>61</v>
      </c>
      <c r="C14" s="40" t="s">
        <v>62</v>
      </c>
      <c r="D14" s="40" t="s">
        <v>62</v>
      </c>
      <c r="E14" s="40" t="s">
        <v>63</v>
      </c>
      <c r="F14" s="40" t="s">
        <v>64</v>
      </c>
    </row>
    <row r="15" spans="1:6" ht="85.5" x14ac:dyDescent="0.25">
      <c r="A15" s="17" t="s">
        <v>43</v>
      </c>
      <c r="B15" s="40" t="s">
        <v>162</v>
      </c>
      <c r="C15" s="40" t="s">
        <v>163</v>
      </c>
      <c r="D15" s="40" t="s">
        <v>164</v>
      </c>
      <c r="E15" s="40" t="s">
        <v>165</v>
      </c>
      <c r="F15" s="40" t="s">
        <v>166</v>
      </c>
    </row>
    <row r="16" spans="1:6" ht="71.25" x14ac:dyDescent="0.25">
      <c r="A16" s="188" t="s">
        <v>44</v>
      </c>
      <c r="B16" s="40" t="str">
        <f>'Proyecto 3'!B10</f>
        <v>1. Programa de formación, actualización y profesionalización del personal docente implementado en los Planteles CECyTE.</v>
      </c>
      <c r="C16" s="40" t="str">
        <f>'Proyecto 3'!N10</f>
        <v>Porcentaje de docentes capacitados del total del personal docente de los Planteles CECyTE.</v>
      </c>
      <c r="D16" s="40" t="s">
        <v>174</v>
      </c>
      <c r="E16" s="40" t="s">
        <v>170</v>
      </c>
      <c r="F16" s="40" t="s">
        <v>65</v>
      </c>
    </row>
    <row r="17" spans="1:6" ht="85.5" x14ac:dyDescent="0.25">
      <c r="A17" s="168"/>
      <c r="B17" s="40" t="str">
        <f>'Proyecto 3'!B13</f>
        <v>2. Programa de Desarrollo Académico implementado para fortalecer los aprendizajes y el desempeño escolar de los docentes del CECyTE</v>
      </c>
      <c r="C17" s="40" t="str">
        <f>'Proyecto 3'!N13</f>
        <v>Porcentaje de acciones del Programa de Desarrollo Académico implementadas conforme al plan anual.</v>
      </c>
      <c r="D17" s="40" t="s">
        <v>173</v>
      </c>
      <c r="E17" s="40" t="s">
        <v>171</v>
      </c>
      <c r="F17" s="40" t="s">
        <v>176</v>
      </c>
    </row>
    <row r="18" spans="1:6" ht="75" customHeight="1" x14ac:dyDescent="0.25">
      <c r="A18" s="189"/>
      <c r="B18" s="40" t="str">
        <f>'Proyecto 3'!B16</f>
        <v>3. Programa de Admisión, Promoción y Permanencia del Personal Docente implementado en el CECyTE.</v>
      </c>
      <c r="C18" s="40" t="str">
        <f>'Proyecto 3'!N16</f>
        <v>Porcentaje de docentes con situación laboral regularizada conforme a la normatividad aplicable.</v>
      </c>
      <c r="D18" s="40" t="s">
        <v>398</v>
      </c>
      <c r="E18" s="40" t="s">
        <v>172</v>
      </c>
      <c r="F18" s="40" t="s">
        <v>177</v>
      </c>
    </row>
    <row r="19" spans="1:6" ht="57" x14ac:dyDescent="0.25">
      <c r="A19" s="190" t="s">
        <v>45</v>
      </c>
      <c r="B19" s="40" t="str">
        <f>'Proyecto 3'!B11</f>
        <v>1.1 Capacitar, actualizar  y profesionalizar al personal  docente y de apoyo a la educación del Colegio.</v>
      </c>
      <c r="C19" s="191" t="str">
        <f>'Proyecto 3'!N11</f>
        <v>Número de docentes capacitados</v>
      </c>
      <c r="D19" s="192"/>
      <c r="E19" s="40" t="s">
        <v>170</v>
      </c>
      <c r="F19" s="40" t="s">
        <v>65</v>
      </c>
    </row>
    <row r="20" spans="1:6" ht="85.5" x14ac:dyDescent="0.25">
      <c r="A20" s="166"/>
      <c r="B20" s="40" t="str">
        <f>'Proyecto 3'!B12</f>
        <v>1.2 Incorporar al personal directivo al programa de profesionalización del Nuevo Marco Curricular Común de Educación Media Superior MCCEMS</v>
      </c>
      <c r="C20" s="191" t="str">
        <f>'Proyecto 3'!N12</f>
        <v>Número de directivos incorporados al programa de profesionalización del MCCEMS</v>
      </c>
      <c r="D20" s="192"/>
      <c r="E20" s="40" t="s">
        <v>170</v>
      </c>
      <c r="F20" s="40" t="s">
        <v>65</v>
      </c>
    </row>
    <row r="21" spans="1:6" x14ac:dyDescent="0.25">
      <c r="A21" s="166"/>
      <c r="B21" s="155" t="s">
        <v>60</v>
      </c>
      <c r="C21" s="156"/>
      <c r="D21" s="156"/>
      <c r="E21" s="156"/>
      <c r="F21" s="157"/>
    </row>
    <row r="22" spans="1:6" ht="15.75" x14ac:dyDescent="0.25">
      <c r="A22" s="166"/>
      <c r="B22" s="142" t="s">
        <v>35</v>
      </c>
      <c r="C22" s="143"/>
      <c r="D22" s="143"/>
      <c r="E22" s="143"/>
      <c r="F22" s="144"/>
    </row>
    <row r="23" spans="1:6" x14ac:dyDescent="0.25">
      <c r="A23" s="166"/>
      <c r="B23" s="145" t="s">
        <v>37</v>
      </c>
      <c r="C23" s="145" t="s">
        <v>38</v>
      </c>
      <c r="D23" s="145" t="s">
        <v>39</v>
      </c>
      <c r="E23" s="145" t="s">
        <v>40</v>
      </c>
      <c r="F23" s="145" t="s">
        <v>41</v>
      </c>
    </row>
    <row r="24" spans="1:6" x14ac:dyDescent="0.25">
      <c r="A24" s="166"/>
      <c r="B24" s="146"/>
      <c r="C24" s="146"/>
      <c r="D24" s="146"/>
      <c r="E24" s="146"/>
      <c r="F24" s="146"/>
    </row>
    <row r="25" spans="1:6" ht="57" x14ac:dyDescent="0.25">
      <c r="A25" s="166"/>
      <c r="B25" s="40" t="str">
        <f>'Proyecto 3'!B14</f>
        <v>2.1 Participar en foros, seminarios, congresos y encuentros sobre educación.</v>
      </c>
      <c r="C25" s="139" t="str">
        <f>'Proyecto 3'!N14</f>
        <v>Número de participaciones en foros, seminarios, congresos y encuentros sobre educación</v>
      </c>
      <c r="D25" s="140"/>
      <c r="E25" s="40" t="s">
        <v>171</v>
      </c>
      <c r="F25" s="40" t="s">
        <v>176</v>
      </c>
    </row>
    <row r="26" spans="1:6" ht="57" x14ac:dyDescent="0.25">
      <c r="A26" s="166"/>
      <c r="B26" s="40" t="str">
        <f>'Proyecto 3'!B15</f>
        <v>2.2 Participación en capacitaciones de procesos de USICAMM</v>
      </c>
      <c r="C26" s="139" t="str">
        <f>'Proyecto 3'!N15</f>
        <v>Número de capacitaciones de procesos USICAMM</v>
      </c>
      <c r="D26" s="140"/>
      <c r="E26" s="40" t="s">
        <v>171</v>
      </c>
      <c r="F26" s="40" t="s">
        <v>176</v>
      </c>
    </row>
    <row r="27" spans="1:6" ht="72.75" customHeight="1" x14ac:dyDescent="0.25">
      <c r="A27" s="166"/>
      <c r="B27" s="40" t="str">
        <f>'Proyecto 3'!B17</f>
        <v>3.1 Admisión de personal docente al Colegio</v>
      </c>
      <c r="C27" s="139" t="str">
        <f>'Proyecto 3'!N17</f>
        <v>Número de procesos de admisión de personal docente</v>
      </c>
      <c r="D27" s="140"/>
      <c r="E27" s="40" t="s">
        <v>172</v>
      </c>
      <c r="F27" s="40" t="s">
        <v>177</v>
      </c>
    </row>
    <row r="28" spans="1:6" ht="72.75" customHeight="1" x14ac:dyDescent="0.25">
      <c r="A28" s="166"/>
      <c r="B28" s="40" t="str">
        <f>'Proyecto 3'!B18</f>
        <v>3.2 Admisión, promoción vertical y permanencia de personal docente</v>
      </c>
      <c r="C28" s="139" t="str">
        <f>'Proyecto 3'!N18</f>
        <v>Número de procesos de admisión, promoción vertical y permanencia del personal docente</v>
      </c>
      <c r="D28" s="140"/>
      <c r="E28" s="40" t="s">
        <v>172</v>
      </c>
      <c r="F28" s="40" t="s">
        <v>177</v>
      </c>
    </row>
  </sheetData>
  <mergeCells count="31">
    <mergeCell ref="C23:C24"/>
    <mergeCell ref="D23:D24"/>
    <mergeCell ref="E23:E24"/>
    <mergeCell ref="F23:F24"/>
    <mergeCell ref="A19:A28"/>
    <mergeCell ref="B21:F21"/>
    <mergeCell ref="B22:F22"/>
    <mergeCell ref="B23:B24"/>
    <mergeCell ref="C19:D19"/>
    <mergeCell ref="C20:D20"/>
    <mergeCell ref="C25:D25"/>
    <mergeCell ref="C26:D26"/>
    <mergeCell ref="C27:D27"/>
    <mergeCell ref="C28:D28"/>
    <mergeCell ref="F12:F13"/>
    <mergeCell ref="A16:A18"/>
    <mergeCell ref="A6:F6"/>
    <mergeCell ref="B7:F7"/>
    <mergeCell ref="B8:F8"/>
    <mergeCell ref="B9:F9"/>
    <mergeCell ref="B10:F10"/>
    <mergeCell ref="B11:F11"/>
    <mergeCell ref="B12:B13"/>
    <mergeCell ref="C12:C13"/>
    <mergeCell ref="D12:D13"/>
    <mergeCell ref="E12:E13"/>
    <mergeCell ref="B5:F5"/>
    <mergeCell ref="A1:F1"/>
    <mergeCell ref="B2:F2"/>
    <mergeCell ref="B3:F3"/>
    <mergeCell ref="B4:F4"/>
  </mergeCells>
  <pageMargins left="0.7" right="0.7" top="0.75" bottom="0.75" header="0.3" footer="0.3"/>
  <pageSetup paperSize="9" scale="60" fitToWidth="0" fitToHeight="0" orientation="landscape" r:id="rId1"/>
  <rowBreaks count="1" manualBreakCount="1">
    <brk id="2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N20"/>
  <sheetViews>
    <sheetView view="pageBreakPreview" topLeftCell="A9" zoomScaleNormal="100" zoomScaleSheetLayoutView="100" workbookViewId="0">
      <selection activeCell="E11" sqref="E11"/>
    </sheetView>
  </sheetViews>
  <sheetFormatPr baseColWidth="10" defaultRowHeight="15" x14ac:dyDescent="0.25"/>
  <cols>
    <col min="1" max="1" width="16.140625" customWidth="1"/>
    <col min="2" max="2" width="22.5703125" customWidth="1"/>
    <col min="3" max="3" width="10" customWidth="1"/>
    <col min="4" max="4" width="6.7109375" customWidth="1"/>
    <col min="5" max="5" width="7.42578125" customWidth="1"/>
    <col min="6" max="6" width="7.140625" customWidth="1"/>
    <col min="7" max="7" width="7" customWidth="1"/>
    <col min="8" max="8" width="6.42578125" customWidth="1"/>
    <col min="9" max="9" width="6.85546875" customWidth="1"/>
    <col min="10" max="10" width="7.28515625" customWidth="1"/>
    <col min="11" max="11" width="7.7109375" customWidth="1"/>
    <col min="12" max="12" width="15.42578125" customWidth="1"/>
    <col min="14" max="14" width="26.8554687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7.25" x14ac:dyDescent="0.25">
      <c r="A2" s="1"/>
      <c r="B2" s="1"/>
      <c r="C2" s="133" t="s">
        <v>332</v>
      </c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4" ht="17.25" x14ac:dyDescent="0.25">
      <c r="A3" s="1"/>
      <c r="C3" s="133" t="s">
        <v>60</v>
      </c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4" ht="17.25" x14ac:dyDescent="0.25">
      <c r="A4" s="1"/>
      <c r="B4" s="1"/>
      <c r="C4" s="133" t="s">
        <v>2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</row>
    <row r="5" spans="1:14" ht="18" thickBot="1" x14ac:dyDescent="0.3">
      <c r="A5" s="1"/>
      <c r="B5" s="1"/>
      <c r="C5" s="3"/>
      <c r="D5" s="3"/>
      <c r="E5" s="3"/>
      <c r="F5" s="3"/>
      <c r="G5" s="3"/>
      <c r="H5" s="3"/>
      <c r="I5" s="3"/>
      <c r="J5" s="4"/>
      <c r="K5" s="1"/>
      <c r="L5" s="1"/>
      <c r="M5" s="1"/>
      <c r="N5" s="1"/>
    </row>
    <row r="6" spans="1:14" x14ac:dyDescent="0.25">
      <c r="A6" s="5" t="s">
        <v>3</v>
      </c>
      <c r="B6" s="134" t="s">
        <v>162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</row>
    <row r="7" spans="1:14" x14ac:dyDescent="0.25">
      <c r="A7" s="6" t="s">
        <v>5</v>
      </c>
      <c r="B7" s="134" t="s">
        <v>163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</row>
    <row r="8" spans="1:14" ht="36" customHeight="1" x14ac:dyDescent="0.25">
      <c r="A8" s="135" t="s">
        <v>7</v>
      </c>
      <c r="B8" s="136" t="s">
        <v>8</v>
      </c>
      <c r="C8" s="136" t="s">
        <v>9</v>
      </c>
      <c r="D8" s="136" t="s">
        <v>345</v>
      </c>
      <c r="E8" s="136"/>
      <c r="F8" s="136" t="s">
        <v>346</v>
      </c>
      <c r="G8" s="136"/>
      <c r="H8" s="136" t="s">
        <v>347</v>
      </c>
      <c r="I8" s="136"/>
      <c r="J8" s="136" t="s">
        <v>348</v>
      </c>
      <c r="K8" s="136"/>
      <c r="L8" s="137" t="s">
        <v>10</v>
      </c>
      <c r="M8" s="136" t="s">
        <v>11</v>
      </c>
      <c r="N8" s="131" t="s">
        <v>5</v>
      </c>
    </row>
    <row r="9" spans="1:14" x14ac:dyDescent="0.25">
      <c r="A9" s="135"/>
      <c r="B9" s="136"/>
      <c r="C9" s="136"/>
      <c r="D9" s="7" t="s">
        <v>12</v>
      </c>
      <c r="E9" s="7" t="s">
        <v>13</v>
      </c>
      <c r="F9" s="7" t="s">
        <v>12</v>
      </c>
      <c r="G9" s="7" t="s">
        <v>13</v>
      </c>
      <c r="H9" s="7" t="s">
        <v>12</v>
      </c>
      <c r="I9" s="7" t="s">
        <v>13</v>
      </c>
      <c r="J9" s="7" t="s">
        <v>12</v>
      </c>
      <c r="K9" s="7" t="s">
        <v>13</v>
      </c>
      <c r="L9" s="138"/>
      <c r="M9" s="136"/>
      <c r="N9" s="131"/>
    </row>
    <row r="10" spans="1:14" ht="76.5" x14ac:dyDescent="0.25">
      <c r="A10" s="8" t="s">
        <v>14</v>
      </c>
      <c r="B10" s="31" t="s">
        <v>382</v>
      </c>
      <c r="C10" s="104">
        <f>J10+H10+F10+D10</f>
        <v>1</v>
      </c>
      <c r="D10" s="97">
        <v>0.5</v>
      </c>
      <c r="E10" s="115">
        <v>0.5</v>
      </c>
      <c r="F10" s="113">
        <v>0</v>
      </c>
      <c r="G10" s="113">
        <v>0</v>
      </c>
      <c r="H10" s="97">
        <v>0.5</v>
      </c>
      <c r="I10" s="113">
        <v>0</v>
      </c>
      <c r="J10" s="113">
        <v>0</v>
      </c>
      <c r="K10" s="113">
        <v>0</v>
      </c>
      <c r="L10" s="87">
        <f t="shared" ref="L10:L18" si="0">SUM(E10,G10,I10,K10)/C10</f>
        <v>0.5</v>
      </c>
      <c r="M10" s="34" t="s">
        <v>252</v>
      </c>
      <c r="N10" s="117" t="s">
        <v>383</v>
      </c>
    </row>
    <row r="11" spans="1:14" ht="63.75" x14ac:dyDescent="0.25">
      <c r="A11" s="193" t="s">
        <v>15</v>
      </c>
      <c r="B11" s="12" t="s">
        <v>313</v>
      </c>
      <c r="C11" s="37">
        <f t="shared" ref="C11:C18" si="1">J11+H11+F11+D11</f>
        <v>699</v>
      </c>
      <c r="D11" s="37">
        <v>350</v>
      </c>
      <c r="E11" s="37">
        <v>350</v>
      </c>
      <c r="F11" s="37">
        <v>0</v>
      </c>
      <c r="G11" s="37">
        <v>0</v>
      </c>
      <c r="H11" s="37">
        <v>349</v>
      </c>
      <c r="I11" s="37">
        <v>0</v>
      </c>
      <c r="J11" s="37">
        <v>0</v>
      </c>
      <c r="K11" s="37">
        <v>0</v>
      </c>
      <c r="L11" s="101">
        <f t="shared" si="0"/>
        <v>0.50071530758226035</v>
      </c>
      <c r="M11" s="11" t="s">
        <v>387</v>
      </c>
      <c r="N11" s="13" t="s">
        <v>384</v>
      </c>
    </row>
    <row r="12" spans="1:14" ht="76.5" x14ac:dyDescent="0.25">
      <c r="A12" s="194"/>
      <c r="B12" s="12" t="s">
        <v>175</v>
      </c>
      <c r="C12" s="37">
        <f t="shared" ref="C12" si="2">J12+H12+F12+D12</f>
        <v>32</v>
      </c>
      <c r="D12" s="37">
        <v>32</v>
      </c>
      <c r="E12" s="37">
        <v>32</v>
      </c>
      <c r="F12" s="37">
        <v>0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101">
        <f t="shared" si="0"/>
        <v>1</v>
      </c>
      <c r="M12" s="11" t="s">
        <v>386</v>
      </c>
      <c r="N12" s="13" t="s">
        <v>385</v>
      </c>
    </row>
    <row r="13" spans="1:14" ht="89.25" x14ac:dyDescent="0.25">
      <c r="A13" s="8" t="s">
        <v>16</v>
      </c>
      <c r="B13" s="31" t="s">
        <v>388</v>
      </c>
      <c r="C13" s="104">
        <f>J13+H13+F13+D13</f>
        <v>1</v>
      </c>
      <c r="D13" s="97">
        <v>0.5</v>
      </c>
      <c r="E13" s="115">
        <v>0.5</v>
      </c>
      <c r="F13" s="113">
        <v>0</v>
      </c>
      <c r="G13" s="113">
        <v>0</v>
      </c>
      <c r="H13" s="97">
        <v>0.5</v>
      </c>
      <c r="I13" s="113">
        <v>0</v>
      </c>
      <c r="J13" s="113">
        <v>0</v>
      </c>
      <c r="K13" s="113">
        <v>0</v>
      </c>
      <c r="L13" s="87">
        <f t="shared" si="0"/>
        <v>0.5</v>
      </c>
      <c r="M13" s="34" t="s">
        <v>252</v>
      </c>
      <c r="N13" s="9" t="s">
        <v>389</v>
      </c>
    </row>
    <row r="14" spans="1:14" ht="51" x14ac:dyDescent="0.25">
      <c r="A14" s="193" t="s">
        <v>15</v>
      </c>
      <c r="B14" s="12" t="s">
        <v>66</v>
      </c>
      <c r="C14" s="37">
        <f t="shared" si="1"/>
        <v>4</v>
      </c>
      <c r="D14" s="37">
        <v>2</v>
      </c>
      <c r="E14" s="37">
        <v>2</v>
      </c>
      <c r="F14" s="37">
        <v>0</v>
      </c>
      <c r="G14" s="37">
        <v>0</v>
      </c>
      <c r="H14" s="37">
        <v>2</v>
      </c>
      <c r="I14" s="37">
        <v>0</v>
      </c>
      <c r="J14" s="37">
        <v>0</v>
      </c>
      <c r="K14" s="37">
        <v>0</v>
      </c>
      <c r="L14" s="101">
        <f t="shared" si="0"/>
        <v>0.5</v>
      </c>
      <c r="M14" s="11" t="s">
        <v>392</v>
      </c>
      <c r="N14" s="13" t="s">
        <v>391</v>
      </c>
    </row>
    <row r="15" spans="1:14" ht="38.25" x14ac:dyDescent="0.25">
      <c r="A15" s="194"/>
      <c r="B15" s="12" t="s">
        <v>167</v>
      </c>
      <c r="C15" s="93">
        <f t="shared" si="1"/>
        <v>8</v>
      </c>
      <c r="D15" s="93">
        <v>5</v>
      </c>
      <c r="E15" s="93">
        <v>5</v>
      </c>
      <c r="F15" s="93">
        <v>0</v>
      </c>
      <c r="G15" s="93">
        <v>0</v>
      </c>
      <c r="H15" s="93">
        <v>3</v>
      </c>
      <c r="I15" s="93">
        <v>0</v>
      </c>
      <c r="J15" s="93">
        <v>0</v>
      </c>
      <c r="K15" s="93">
        <v>0</v>
      </c>
      <c r="L15" s="103">
        <f t="shared" si="0"/>
        <v>0.625</v>
      </c>
      <c r="M15" s="11" t="s">
        <v>393</v>
      </c>
      <c r="N15" s="71" t="s">
        <v>390</v>
      </c>
    </row>
    <row r="16" spans="1:14" ht="64.5" customHeight="1" x14ac:dyDescent="0.25">
      <c r="A16" s="8" t="s">
        <v>19</v>
      </c>
      <c r="B16" s="31" t="s">
        <v>394</v>
      </c>
      <c r="C16" s="104">
        <f>J16+H16+F16+D16</f>
        <v>1</v>
      </c>
      <c r="D16" s="87">
        <v>0.5</v>
      </c>
      <c r="E16" s="127">
        <v>0.5</v>
      </c>
      <c r="F16" s="32">
        <v>0</v>
      </c>
      <c r="G16" s="32">
        <v>0</v>
      </c>
      <c r="H16" s="87">
        <v>0.5</v>
      </c>
      <c r="I16" s="32">
        <v>0</v>
      </c>
      <c r="J16" s="32">
        <v>0</v>
      </c>
      <c r="K16" s="32">
        <v>0</v>
      </c>
      <c r="L16" s="87">
        <f t="shared" si="0"/>
        <v>0.5</v>
      </c>
      <c r="M16" s="34" t="s">
        <v>252</v>
      </c>
      <c r="N16" s="9" t="s">
        <v>395</v>
      </c>
    </row>
    <row r="17" spans="1:14" ht="25.5" x14ac:dyDescent="0.25">
      <c r="A17" s="132" t="s">
        <v>15</v>
      </c>
      <c r="B17" s="25" t="s">
        <v>314</v>
      </c>
      <c r="C17" s="41">
        <f t="shared" si="1"/>
        <v>1</v>
      </c>
      <c r="D17" s="37">
        <v>1</v>
      </c>
      <c r="E17" s="37">
        <v>1</v>
      </c>
      <c r="F17" s="37">
        <v>0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101">
        <f t="shared" si="0"/>
        <v>1</v>
      </c>
      <c r="M17" s="11" t="s">
        <v>169</v>
      </c>
      <c r="N17" s="71" t="s">
        <v>396</v>
      </c>
    </row>
    <row r="18" spans="1:14" ht="51" x14ac:dyDescent="0.25">
      <c r="A18" s="132"/>
      <c r="B18" s="25" t="s">
        <v>168</v>
      </c>
      <c r="C18" s="41">
        <f t="shared" si="1"/>
        <v>1</v>
      </c>
      <c r="D18" s="37">
        <v>0</v>
      </c>
      <c r="E18" s="37">
        <v>0</v>
      </c>
      <c r="F18" s="37">
        <v>0</v>
      </c>
      <c r="G18" s="37">
        <v>0</v>
      </c>
      <c r="H18" s="37">
        <v>1</v>
      </c>
      <c r="I18" s="37">
        <v>0</v>
      </c>
      <c r="J18" s="37">
        <v>0</v>
      </c>
      <c r="K18" s="37">
        <v>0</v>
      </c>
      <c r="L18" s="101">
        <f t="shared" si="0"/>
        <v>0</v>
      </c>
      <c r="M18" s="11" t="s">
        <v>169</v>
      </c>
      <c r="N18" s="71" t="s">
        <v>397</v>
      </c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C20" s="126">
        <f>SUM(C11:C12,C14:C15,C17:C18)</f>
        <v>745</v>
      </c>
      <c r="D20" s="126">
        <f t="shared" ref="D20:K20" si="3">SUM(D11:D12,D14:D15,D17:D18)</f>
        <v>390</v>
      </c>
      <c r="E20" s="126">
        <f t="shared" si="3"/>
        <v>390</v>
      </c>
      <c r="F20" s="126">
        <f t="shared" si="3"/>
        <v>0</v>
      </c>
      <c r="G20" s="126">
        <f t="shared" si="3"/>
        <v>0</v>
      </c>
      <c r="H20" s="126">
        <f t="shared" si="3"/>
        <v>355</v>
      </c>
      <c r="I20" s="126">
        <f t="shared" si="3"/>
        <v>0</v>
      </c>
      <c r="J20" s="126">
        <f t="shared" si="3"/>
        <v>0</v>
      </c>
      <c r="K20" s="126">
        <f t="shared" si="3"/>
        <v>0</v>
      </c>
    </row>
  </sheetData>
  <mergeCells count="18">
    <mergeCell ref="A11:A12"/>
    <mergeCell ref="A14:A15"/>
    <mergeCell ref="A17:A18"/>
    <mergeCell ref="H8:I8"/>
    <mergeCell ref="J8:K8"/>
    <mergeCell ref="A8:A9"/>
    <mergeCell ref="L8:L9"/>
    <mergeCell ref="M8:M9"/>
    <mergeCell ref="N8:N9"/>
    <mergeCell ref="C2:N2"/>
    <mergeCell ref="C3:N3"/>
    <mergeCell ref="C4:N4"/>
    <mergeCell ref="B6:N6"/>
    <mergeCell ref="B7:N7"/>
    <mergeCell ref="B8:B9"/>
    <mergeCell ref="C8:C9"/>
    <mergeCell ref="D8:E8"/>
    <mergeCell ref="F8:G8"/>
  </mergeCells>
  <pageMargins left="0.7" right="0.7" top="0.75" bottom="0.75" header="0.3" footer="0.3"/>
  <pageSetup paperSize="9" scale="60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F42"/>
  <sheetViews>
    <sheetView view="pageBreakPreview" zoomScale="110" zoomScaleNormal="100" zoomScaleSheetLayoutView="110" workbookViewId="0">
      <selection sqref="A1:F1"/>
    </sheetView>
  </sheetViews>
  <sheetFormatPr baseColWidth="10" defaultRowHeight="15" x14ac:dyDescent="0.25"/>
  <cols>
    <col min="1" max="1" width="24.28515625" customWidth="1"/>
    <col min="2" max="2" width="31.140625" customWidth="1"/>
    <col min="3" max="3" width="26.85546875" customWidth="1"/>
    <col min="4" max="4" width="29.140625" customWidth="1"/>
    <col min="5" max="5" width="31.42578125" customWidth="1"/>
    <col min="6" max="6" width="39.7109375" customWidth="1"/>
  </cols>
  <sheetData>
    <row r="1" spans="1:6" ht="18.75" x14ac:dyDescent="0.25">
      <c r="A1" s="158" t="s">
        <v>20</v>
      </c>
      <c r="B1" s="159"/>
      <c r="C1" s="159"/>
      <c r="D1" s="159"/>
      <c r="E1" s="159"/>
      <c r="F1" s="160"/>
    </row>
    <row r="2" spans="1:6" x14ac:dyDescent="0.25">
      <c r="A2" s="161"/>
      <c r="B2" s="162"/>
      <c r="C2" s="162"/>
      <c r="D2" s="162"/>
      <c r="E2" s="162"/>
      <c r="F2" s="163"/>
    </row>
    <row r="3" spans="1:6" x14ac:dyDescent="0.25">
      <c r="A3" s="20" t="s">
        <v>21</v>
      </c>
      <c r="B3" s="141" t="s">
        <v>22</v>
      </c>
      <c r="C3" s="141"/>
      <c r="D3" s="141"/>
      <c r="E3" s="141"/>
      <c r="F3" s="141"/>
    </row>
    <row r="4" spans="1:6" ht="24.75" customHeight="1" x14ac:dyDescent="0.25">
      <c r="A4" s="20" t="s">
        <v>23</v>
      </c>
      <c r="B4" s="141" t="s">
        <v>24</v>
      </c>
      <c r="C4" s="141"/>
      <c r="D4" s="141"/>
      <c r="E4" s="141"/>
      <c r="F4" s="141"/>
    </row>
    <row r="5" spans="1:6" ht="24" customHeight="1" x14ac:dyDescent="0.25">
      <c r="A5" s="21" t="s">
        <v>25</v>
      </c>
      <c r="B5" s="187" t="s">
        <v>67</v>
      </c>
      <c r="C5" s="187"/>
      <c r="D5" s="187"/>
      <c r="E5" s="187"/>
      <c r="F5" s="187"/>
    </row>
    <row r="6" spans="1:6" x14ac:dyDescent="0.25">
      <c r="A6" s="21" t="s">
        <v>27</v>
      </c>
      <c r="B6" s="141" t="s">
        <v>68</v>
      </c>
      <c r="C6" s="141"/>
      <c r="D6" s="141"/>
      <c r="E6" s="141"/>
      <c r="F6" s="141"/>
    </row>
    <row r="7" spans="1:6" ht="18.75" x14ac:dyDescent="0.25">
      <c r="A7" s="152" t="s">
        <v>29</v>
      </c>
      <c r="B7" s="153"/>
      <c r="C7" s="153"/>
      <c r="D7" s="153"/>
      <c r="E7" s="153"/>
      <c r="F7" s="154"/>
    </row>
    <row r="8" spans="1:6" x14ac:dyDescent="0.25">
      <c r="A8" s="21" t="s">
        <v>23</v>
      </c>
      <c r="B8" s="141" t="s">
        <v>69</v>
      </c>
      <c r="C8" s="141"/>
      <c r="D8" s="141"/>
      <c r="E8" s="141"/>
      <c r="F8" s="141"/>
    </row>
    <row r="9" spans="1:6" x14ac:dyDescent="0.25">
      <c r="A9" s="21" t="s">
        <v>25</v>
      </c>
      <c r="B9" s="141" t="s">
        <v>70</v>
      </c>
      <c r="C9" s="141"/>
      <c r="D9" s="141"/>
      <c r="E9" s="141"/>
      <c r="F9" s="141"/>
    </row>
    <row r="10" spans="1:6" x14ac:dyDescent="0.25">
      <c r="A10" s="19" t="s">
        <v>27</v>
      </c>
      <c r="B10" s="187" t="s">
        <v>71</v>
      </c>
      <c r="C10" s="187"/>
      <c r="D10" s="187"/>
      <c r="E10" s="187"/>
      <c r="F10" s="187"/>
    </row>
    <row r="11" spans="1:6" x14ac:dyDescent="0.25">
      <c r="A11" s="19" t="s">
        <v>33</v>
      </c>
      <c r="B11" s="195" t="s">
        <v>72</v>
      </c>
      <c r="C11" s="195"/>
      <c r="D11" s="195"/>
      <c r="E11" s="195"/>
      <c r="F11" s="195"/>
    </row>
    <row r="12" spans="1:6" ht="15.75" x14ac:dyDescent="0.25">
      <c r="A12" s="15" t="s">
        <v>34</v>
      </c>
      <c r="B12" s="142" t="s">
        <v>35</v>
      </c>
      <c r="C12" s="143"/>
      <c r="D12" s="143"/>
      <c r="E12" s="143"/>
      <c r="F12" s="144"/>
    </row>
    <row r="13" spans="1:6" ht="15.75" x14ac:dyDescent="0.25">
      <c r="A13" s="15" t="s">
        <v>36</v>
      </c>
      <c r="B13" s="145" t="s">
        <v>37</v>
      </c>
      <c r="C13" s="145" t="s">
        <v>38</v>
      </c>
      <c r="D13" s="145" t="s">
        <v>39</v>
      </c>
      <c r="E13" s="145" t="s">
        <v>40</v>
      </c>
      <c r="F13" s="145" t="s">
        <v>41</v>
      </c>
    </row>
    <row r="14" spans="1:6" ht="15.75" x14ac:dyDescent="0.25">
      <c r="A14" s="16"/>
      <c r="B14" s="146"/>
      <c r="C14" s="146"/>
      <c r="D14" s="146"/>
      <c r="E14" s="146"/>
      <c r="F14" s="146"/>
    </row>
    <row r="15" spans="1:6" ht="99.75" x14ac:dyDescent="0.25">
      <c r="A15" s="17" t="s">
        <v>42</v>
      </c>
      <c r="B15" s="57" t="s">
        <v>183</v>
      </c>
      <c r="C15" s="57" t="s">
        <v>182</v>
      </c>
      <c r="D15" s="57" t="s">
        <v>184</v>
      </c>
      <c r="E15" s="57" t="s">
        <v>194</v>
      </c>
      <c r="F15" s="57" t="s">
        <v>185</v>
      </c>
    </row>
    <row r="16" spans="1:6" ht="75" customHeight="1" x14ac:dyDescent="0.25">
      <c r="A16" s="17" t="s">
        <v>43</v>
      </c>
      <c r="B16" s="57" t="s">
        <v>181</v>
      </c>
      <c r="C16" s="57" t="s">
        <v>73</v>
      </c>
      <c r="D16" s="57" t="s">
        <v>74</v>
      </c>
      <c r="E16" s="57" t="s">
        <v>186</v>
      </c>
      <c r="F16" s="57" t="s">
        <v>187</v>
      </c>
    </row>
    <row r="17" spans="1:6" ht="85.5" x14ac:dyDescent="0.25">
      <c r="A17" s="150" t="s">
        <v>44</v>
      </c>
      <c r="B17" s="57" t="str">
        <f>'Proyecto 4'!B9</f>
        <v>1.- Programa de fortalecimiento de la infraestructura física en los Planteles CECyTE diagnosticado.</v>
      </c>
      <c r="C17" s="57" t="str">
        <f>'Proyecto 4'!N9</f>
        <v>Porcentaje de Planteles CECyTE con diagnóstico de infraestructura elaborado.</v>
      </c>
      <c r="D17" s="56" t="s">
        <v>432</v>
      </c>
      <c r="E17" s="57" t="s">
        <v>186</v>
      </c>
      <c r="F17" s="57" t="s">
        <v>188</v>
      </c>
    </row>
    <row r="18" spans="1:6" ht="85.5" x14ac:dyDescent="0.25">
      <c r="A18" s="168"/>
      <c r="B18" s="57" t="str">
        <f>'Proyecto 4'!B11</f>
        <v>2. Programa de equipamiento de los Planteles CECyTE implementado conforme a planes de estudio, necesidades y solicitudes.</v>
      </c>
      <c r="C18" s="57" t="str">
        <f>'Proyecto 4'!N11</f>
        <v>Porcentaje de Planteles CECyTE equipados conforme a las necesidades detectadas y los planes de estudio.</v>
      </c>
      <c r="D18" s="56" t="s">
        <v>433</v>
      </c>
      <c r="E18" s="57" t="s">
        <v>186</v>
      </c>
      <c r="F18" s="57" t="s">
        <v>188</v>
      </c>
    </row>
    <row r="19" spans="1:6" ht="72" customHeight="1" x14ac:dyDescent="0.25">
      <c r="A19" s="168"/>
      <c r="B19" s="57" t="str">
        <f>'Proyecto 4'!B13</f>
        <v>3. Programa de mantenimiento preventivo y correctivo de bienes muebles e inmuebles implementado en los Planteles CECyTE.</v>
      </c>
      <c r="C19" s="57" t="str">
        <f>'Proyecto 4'!N13</f>
        <v>Porcentaje de Planteles CECyTE EMSaD con mantenimiento preventivo o correctivo realizado.</v>
      </c>
      <c r="D19" s="56" t="s">
        <v>434</v>
      </c>
      <c r="E19" s="57" t="s">
        <v>186</v>
      </c>
      <c r="F19" s="57" t="s">
        <v>189</v>
      </c>
    </row>
    <row r="20" spans="1:6" ht="103.5" customHeight="1" x14ac:dyDescent="0.25">
      <c r="A20" s="168"/>
      <c r="B20" s="57" t="str">
        <f>'Proyecto 4'!B15</f>
        <v>4. Programa de equipamiento y mantenimiento de infraestructura tecnológica implementado en los Planteles CECyTE y oficinas centrales.</v>
      </c>
      <c r="C20" s="57" t="str">
        <f>'Proyecto 4'!N15</f>
        <v>Porcentaje de Planteles CECyTE y oficinas centrales con infraestructura tecnológica equipada y en funcionamiento.</v>
      </c>
      <c r="D20" s="56" t="s">
        <v>435</v>
      </c>
      <c r="E20" s="57" t="s">
        <v>75</v>
      </c>
      <c r="F20" s="57" t="s">
        <v>190</v>
      </c>
    </row>
    <row r="21" spans="1:6" x14ac:dyDescent="0.25">
      <c r="A21" s="22"/>
      <c r="B21" s="195" t="s">
        <v>72</v>
      </c>
      <c r="C21" s="195"/>
      <c r="D21" s="195"/>
      <c r="E21" s="195"/>
      <c r="F21" s="195"/>
    </row>
    <row r="22" spans="1:6" ht="15.75" x14ac:dyDescent="0.25">
      <c r="A22" s="15" t="s">
        <v>34</v>
      </c>
      <c r="B22" s="142" t="s">
        <v>35</v>
      </c>
      <c r="C22" s="143"/>
      <c r="D22" s="143"/>
      <c r="E22" s="143"/>
      <c r="F22" s="144"/>
    </row>
    <row r="23" spans="1:6" ht="15.75" x14ac:dyDescent="0.25">
      <c r="A23" s="15" t="s">
        <v>36</v>
      </c>
      <c r="B23" s="145" t="s">
        <v>37</v>
      </c>
      <c r="C23" s="145" t="s">
        <v>38</v>
      </c>
      <c r="D23" s="145" t="s">
        <v>39</v>
      </c>
      <c r="E23" s="145" t="s">
        <v>40</v>
      </c>
      <c r="F23" s="145" t="s">
        <v>41</v>
      </c>
    </row>
    <row r="24" spans="1:6" ht="15.75" x14ac:dyDescent="0.25">
      <c r="A24" s="16"/>
      <c r="B24" s="146"/>
      <c r="C24" s="146"/>
      <c r="D24" s="146"/>
      <c r="E24" s="146"/>
      <c r="F24" s="146"/>
    </row>
    <row r="25" spans="1:6" ht="92.25" customHeight="1" x14ac:dyDescent="0.25">
      <c r="A25" s="150" t="s">
        <v>44</v>
      </c>
      <c r="B25" s="57" t="str">
        <f>'Proyecto 4'!B19</f>
        <v>5.- Programa de Gestión Tecnológica Institucional para licenciamiento, mantenimiento, seguridad y respaldo en oficinas centrales.</v>
      </c>
      <c r="C25" s="57" t="str">
        <f>'Proyecto 4'!N19</f>
        <v>Porcentaje de requerimientos tecnológicos de licenciamiento, mantenimiento, seguridad y respaldo atendidos en oficinas centrales.</v>
      </c>
      <c r="D25" s="57" t="s">
        <v>436</v>
      </c>
      <c r="E25" s="57" t="s">
        <v>76</v>
      </c>
      <c r="F25" s="57" t="s">
        <v>191</v>
      </c>
    </row>
    <row r="26" spans="1:6" ht="85.5" x14ac:dyDescent="0.25">
      <c r="A26" s="168"/>
      <c r="B26" s="57" t="str">
        <f>'Proyecto 4'!B22</f>
        <v>6.- Programa de Administración Técnica de Servicios Web Institucionales en beneficio de los estudiantes.</v>
      </c>
      <c r="C26" s="57" t="str">
        <f>'Proyecto 4'!N22</f>
        <v>Porcentaje de servicios web institucionales administrados y operando correctamente.</v>
      </c>
      <c r="D26" s="57" t="s">
        <v>437</v>
      </c>
      <c r="E26" s="57" t="s">
        <v>77</v>
      </c>
      <c r="F26" s="57" t="s">
        <v>192</v>
      </c>
    </row>
    <row r="27" spans="1:6" ht="78.75" customHeight="1" x14ac:dyDescent="0.25">
      <c r="A27" s="168"/>
      <c r="B27" s="57" t="str">
        <f>'Proyecto 4'!B25</f>
        <v>7. Programa Interno de Protección Civil implementado en los Planteles CECyTE y oficinas centrales.</v>
      </c>
      <c r="C27" s="57" t="str">
        <f>'Proyecto 4'!N25</f>
        <v>Porcentaje de Planteles CECyTE y oficinas centrales con el Programa Interno de Protección Civil implementado.</v>
      </c>
      <c r="D27" s="56" t="s">
        <v>438</v>
      </c>
      <c r="E27" s="57" t="s">
        <v>78</v>
      </c>
      <c r="F27" s="57" t="s">
        <v>193</v>
      </c>
    </row>
    <row r="28" spans="1:6" ht="74.25" customHeight="1" x14ac:dyDescent="0.25">
      <c r="A28" s="197" t="s">
        <v>45</v>
      </c>
      <c r="B28" s="57" t="str">
        <f>'Proyecto 4'!B10</f>
        <v>1.1.- Elaboración de diagnóstico de infraestructura en los planteles CECyTE</v>
      </c>
      <c r="C28" s="139" t="str">
        <f>'Proyecto 4'!N10</f>
        <v>Número de diagnósticos de infraestructura a los bienes inmuebles del CECyTE realizados</v>
      </c>
      <c r="D28" s="140"/>
      <c r="E28" s="57" t="s">
        <v>195</v>
      </c>
      <c r="F28" s="57" t="s">
        <v>199</v>
      </c>
    </row>
    <row r="29" spans="1:6" ht="71.25" x14ac:dyDescent="0.25">
      <c r="A29" s="166"/>
      <c r="B29" s="57" t="str">
        <f>'Proyecto 4'!B12</f>
        <v>2.1.- Atender las necesidades de mobiliario y equipamiento en los planteles CECyTE</v>
      </c>
      <c r="C29" s="139" t="str">
        <f>'Proyecto 4'!N12</f>
        <v>Número de Planteles CECyTE equipados o con mobiliario entregado.</v>
      </c>
      <c r="D29" s="140"/>
      <c r="E29" s="57" t="s">
        <v>79</v>
      </c>
      <c r="F29" s="57" t="s">
        <v>199</v>
      </c>
    </row>
    <row r="30" spans="1:6" ht="71.25" x14ac:dyDescent="0.25">
      <c r="A30" s="166"/>
      <c r="B30" s="57" t="str">
        <f>'Proyecto 4'!B14</f>
        <v>3.1.- Atender las necesidades de mantenimiento preventivo y correctivo a bienes muebles e inmuebles en planteles CECyTE</v>
      </c>
      <c r="C30" s="139" t="str">
        <f>'Proyecto 4'!N14</f>
        <v>Número de mantenimientos preventivo o correctivo atendidos en los Planteles CECyTE.</v>
      </c>
      <c r="D30" s="140"/>
      <c r="E30" s="57" t="s">
        <v>196</v>
      </c>
      <c r="F30" s="57" t="s">
        <v>189</v>
      </c>
    </row>
    <row r="31" spans="1:6" ht="74.25" customHeight="1" x14ac:dyDescent="0.25">
      <c r="A31" s="166"/>
      <c r="B31" s="57" t="str">
        <f>'Proyecto 4'!B16</f>
        <v>4.1.- Equipar con cableado estructurado planteles y oficinas centrales, así como el mantenimiento del mismo.</v>
      </c>
      <c r="C31" s="139" t="str">
        <f>'Proyecto 4'!N16</f>
        <v>Número de planteles y oficnas centrales equipados con cableado estructurado</v>
      </c>
      <c r="D31" s="140"/>
      <c r="E31" s="57" t="s">
        <v>80</v>
      </c>
      <c r="F31" s="57" t="s">
        <v>200</v>
      </c>
    </row>
    <row r="32" spans="1:6" ht="75" customHeight="1" x14ac:dyDescent="0.25">
      <c r="A32" s="166"/>
      <c r="B32" s="57" t="str">
        <f>'Proyecto 4'!B17</f>
        <v>4.2.- Mantenimiento de la red telefónica y actualización del equipo conmutador.</v>
      </c>
      <c r="C32" s="139" t="str">
        <f>'Proyecto 4'!N17</f>
        <v>Número de mantenimiento de la red telefónica y equipo conmutador</v>
      </c>
      <c r="D32" s="140"/>
      <c r="E32" s="57" t="s">
        <v>81</v>
      </c>
      <c r="F32" s="57" t="s">
        <v>201</v>
      </c>
    </row>
    <row r="33" spans="1:6" ht="71.25" x14ac:dyDescent="0.25">
      <c r="A33" s="166"/>
      <c r="B33" s="57" t="str">
        <f>'Proyecto 4'!B18</f>
        <v>4.3.- Equipamiento y mejora en equipos tecnológicos: eléctrico, electrónico y de cómputo.</v>
      </c>
      <c r="C33" s="139" t="str">
        <f>'Proyecto 4'!N18</f>
        <v>Número de equipamientos y mejoras en equipos tecnológicos</v>
      </c>
      <c r="D33" s="140"/>
      <c r="E33" s="57" t="s">
        <v>82</v>
      </c>
      <c r="F33" s="57" t="s">
        <v>202</v>
      </c>
    </row>
    <row r="34" spans="1:6" ht="15" customHeight="1" x14ac:dyDescent="0.25">
      <c r="A34" s="198" t="s">
        <v>72</v>
      </c>
      <c r="B34" s="198"/>
      <c r="C34" s="198"/>
      <c r="D34" s="198"/>
      <c r="E34" s="198"/>
      <c r="F34" s="199"/>
    </row>
    <row r="35" spans="1:6" ht="15.75" x14ac:dyDescent="0.25">
      <c r="A35" s="15" t="s">
        <v>34</v>
      </c>
      <c r="B35" s="142" t="s">
        <v>35</v>
      </c>
      <c r="C35" s="143"/>
      <c r="D35" s="143"/>
      <c r="E35" s="143"/>
      <c r="F35" s="144"/>
    </row>
    <row r="36" spans="1:6" ht="15" customHeight="1" x14ac:dyDescent="0.25">
      <c r="A36" s="15" t="s">
        <v>36</v>
      </c>
      <c r="B36" s="145" t="s">
        <v>37</v>
      </c>
      <c r="C36" s="145" t="s">
        <v>38</v>
      </c>
      <c r="D36" s="145" t="s">
        <v>39</v>
      </c>
      <c r="E36" s="145" t="s">
        <v>40</v>
      </c>
      <c r="F36" s="145" t="s">
        <v>41</v>
      </c>
    </row>
    <row r="37" spans="1:6" ht="15" customHeight="1" x14ac:dyDescent="0.25">
      <c r="A37" s="16"/>
      <c r="B37" s="146"/>
      <c r="C37" s="146"/>
      <c r="D37" s="146"/>
      <c r="E37" s="146"/>
      <c r="F37" s="146"/>
    </row>
    <row r="38" spans="1:6" ht="73.5" customHeight="1" x14ac:dyDescent="0.25">
      <c r="A38" s="196" t="s">
        <v>45</v>
      </c>
      <c r="B38" s="57" t="str">
        <f>'Proyecto 4'!B20</f>
        <v>5.1.- Licenciar el equipo administrador del servicio de internet y equipos de cómputo en oficinas centrales con software y antivirus actualizados.</v>
      </c>
      <c r="C38" s="139" t="str">
        <f>'Proyecto 4'!N20</f>
        <v>Número de licencias adquiridas</v>
      </c>
      <c r="D38" s="140"/>
      <c r="E38" s="57" t="s">
        <v>197</v>
      </c>
      <c r="F38" s="57" t="s">
        <v>203</v>
      </c>
    </row>
    <row r="39" spans="1:6" ht="71.25" x14ac:dyDescent="0.25">
      <c r="A39" s="166"/>
      <c r="B39" s="57" t="str">
        <f>'Proyecto 4'!B21</f>
        <v>5.2.- Renovación, administración y actualización de hosting del sitio web institucional.</v>
      </c>
      <c r="C39" s="139" t="str">
        <f>'Proyecto 4'!N21</f>
        <v>Número de acciones para la administración del sitio web institucional operando</v>
      </c>
      <c r="D39" s="140"/>
      <c r="E39" s="57" t="s">
        <v>83</v>
      </c>
      <c r="F39" s="57" t="s">
        <v>84</v>
      </c>
    </row>
    <row r="40" spans="1:6" ht="84.75" customHeight="1" x14ac:dyDescent="0.25">
      <c r="A40" s="166"/>
      <c r="B40" s="57" t="str">
        <f>'Proyecto 4'!B23</f>
        <v>6.1.- Atender las necesidades de almacenamiento y respaldo de bases de datos del Colegio.</v>
      </c>
      <c r="C40" s="139" t="str">
        <f>'Proyecto 4'!N23</f>
        <v>Númerp de necesidades de almacenamiento y respaldo de bases de datos atendidas</v>
      </c>
      <c r="D40" s="140"/>
      <c r="E40" s="121" t="s">
        <v>198</v>
      </c>
      <c r="F40" s="121" t="s">
        <v>204</v>
      </c>
    </row>
    <row r="41" spans="1:6" ht="57" x14ac:dyDescent="0.25">
      <c r="A41" s="166"/>
      <c r="B41" s="57" t="str">
        <f>'Proyecto 4'!B24</f>
        <v>6.2.- Capacitación y/o actualización del personal informático en linea.</v>
      </c>
      <c r="C41" s="139" t="str">
        <f>'Proyecto 4'!N24</f>
        <v>Número de capacitaciones implementadas</v>
      </c>
      <c r="D41" s="140"/>
      <c r="E41" s="121" t="s">
        <v>85</v>
      </c>
      <c r="F41" s="57" t="s">
        <v>205</v>
      </c>
    </row>
    <row r="42" spans="1:6" ht="71.25" customHeight="1" x14ac:dyDescent="0.25">
      <c r="A42" s="166"/>
      <c r="B42" s="57" t="str">
        <f>'Proyecto 4'!B26</f>
        <v>7.1.- Coordinar y difundir el Programa de Protección Civil en Planteles CECyTE</v>
      </c>
      <c r="C42" s="139" t="str">
        <f>'Proyecto 4'!N26</f>
        <v>Número de Planteles CECyTE y oficinas centrales con Programa Interno de Protección Civil difundido y en operación.</v>
      </c>
      <c r="D42" s="140"/>
      <c r="E42" s="57" t="s">
        <v>78</v>
      </c>
      <c r="F42" s="57" t="s">
        <v>193</v>
      </c>
    </row>
  </sheetData>
  <mergeCells count="46">
    <mergeCell ref="A38:A42"/>
    <mergeCell ref="A25:A27"/>
    <mergeCell ref="A28:A33"/>
    <mergeCell ref="A34:F34"/>
    <mergeCell ref="B35:F35"/>
    <mergeCell ref="B36:B37"/>
    <mergeCell ref="C36:C37"/>
    <mergeCell ref="D36:D37"/>
    <mergeCell ref="E36:E37"/>
    <mergeCell ref="F36:F37"/>
    <mergeCell ref="C28:D28"/>
    <mergeCell ref="C29:D29"/>
    <mergeCell ref="C30:D30"/>
    <mergeCell ref="C31:D31"/>
    <mergeCell ref="C32:D32"/>
    <mergeCell ref="C33:D33"/>
    <mergeCell ref="B21:F21"/>
    <mergeCell ref="B22:F22"/>
    <mergeCell ref="B23:B24"/>
    <mergeCell ref="C23:C24"/>
    <mergeCell ref="D23:D24"/>
    <mergeCell ref="E23:E24"/>
    <mergeCell ref="F23:F24"/>
    <mergeCell ref="A17:A20"/>
    <mergeCell ref="A7:F7"/>
    <mergeCell ref="B8:F8"/>
    <mergeCell ref="B9:F9"/>
    <mergeCell ref="B10:F10"/>
    <mergeCell ref="B11:F11"/>
    <mergeCell ref="B12:F12"/>
    <mergeCell ref="B13:B14"/>
    <mergeCell ref="C13:C14"/>
    <mergeCell ref="D13:D14"/>
    <mergeCell ref="E13:E14"/>
    <mergeCell ref="F13:F14"/>
    <mergeCell ref="B6:F6"/>
    <mergeCell ref="A1:F1"/>
    <mergeCell ref="A2:F2"/>
    <mergeCell ref="B3:F3"/>
    <mergeCell ref="B4:F4"/>
    <mergeCell ref="B5:F5"/>
    <mergeCell ref="C38:D38"/>
    <mergeCell ref="C39:D39"/>
    <mergeCell ref="C40:D40"/>
    <mergeCell ref="C41:D41"/>
    <mergeCell ref="C42:D42"/>
  </mergeCells>
  <pageMargins left="0.7" right="0.7" top="0.75" bottom="0.75" header="0.3" footer="0.3"/>
  <pageSetup scale="60" fitToWidth="0" fitToHeight="0" orientation="landscape" r:id="rId1"/>
  <rowBreaks count="2" manualBreakCount="2">
    <brk id="20" max="16383" man="1"/>
    <brk id="3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N42"/>
  <sheetViews>
    <sheetView view="pageBreakPreview" topLeftCell="A8" zoomScaleNormal="100" zoomScaleSheetLayoutView="100" workbookViewId="0">
      <selection activeCell="E8" sqref="E8"/>
    </sheetView>
  </sheetViews>
  <sheetFormatPr baseColWidth="10" defaultRowHeight="15" x14ac:dyDescent="0.25"/>
  <cols>
    <col min="1" max="1" width="15.85546875" style="1" bestFit="1" customWidth="1"/>
    <col min="2" max="2" width="47.5703125" style="1" customWidth="1"/>
    <col min="3" max="3" width="7.28515625" style="1" customWidth="1"/>
    <col min="4" max="4" width="7.140625" style="1" customWidth="1"/>
    <col min="5" max="5" width="8" style="1" customWidth="1"/>
    <col min="6" max="7" width="7.140625" style="1" customWidth="1"/>
    <col min="8" max="8" width="7.28515625" style="1" customWidth="1"/>
    <col min="9" max="11" width="7.140625" style="1" customWidth="1"/>
    <col min="12" max="12" width="16.28515625" style="1" customWidth="1"/>
    <col min="13" max="13" width="9" style="1" customWidth="1"/>
    <col min="14" max="14" width="37.5703125" style="1" customWidth="1"/>
  </cols>
  <sheetData>
    <row r="2" spans="1:14" ht="17.25" x14ac:dyDescent="0.25">
      <c r="C2" s="133" t="s">
        <v>332</v>
      </c>
      <c r="D2" s="133"/>
      <c r="E2" s="133"/>
      <c r="F2" s="133"/>
      <c r="G2" s="133"/>
      <c r="H2" s="133"/>
      <c r="I2" s="133"/>
      <c r="J2" s="133"/>
      <c r="K2" s="133"/>
      <c r="L2" s="133"/>
      <c r="M2" s="24"/>
    </row>
    <row r="3" spans="1:14" ht="17.25" x14ac:dyDescent="0.25">
      <c r="B3" s="133" t="s">
        <v>86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4" ht="18" thickBot="1" x14ac:dyDescent="0.3">
      <c r="C4" s="133" t="s">
        <v>2</v>
      </c>
      <c r="D4" s="133"/>
      <c r="E4" s="133"/>
      <c r="F4" s="133"/>
      <c r="G4" s="133"/>
      <c r="H4" s="133"/>
      <c r="I4" s="133"/>
      <c r="J4" s="133"/>
      <c r="K4" s="133"/>
      <c r="L4" s="133"/>
      <c r="M4" s="24"/>
    </row>
    <row r="5" spans="1:14" x14ac:dyDescent="0.25">
      <c r="A5" s="5" t="s">
        <v>3</v>
      </c>
      <c r="B5" s="134" t="s">
        <v>181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</row>
    <row r="6" spans="1:14" x14ac:dyDescent="0.25">
      <c r="A6" s="6" t="s">
        <v>5</v>
      </c>
      <c r="B6" s="134" t="s">
        <v>73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</row>
    <row r="7" spans="1:14" ht="27" customHeight="1" x14ac:dyDescent="0.25">
      <c r="A7" s="135" t="s">
        <v>7</v>
      </c>
      <c r="B7" s="136" t="s">
        <v>8</v>
      </c>
      <c r="C7" s="136" t="s">
        <v>9</v>
      </c>
      <c r="D7" s="136" t="s">
        <v>345</v>
      </c>
      <c r="E7" s="136"/>
      <c r="F7" s="136" t="s">
        <v>346</v>
      </c>
      <c r="G7" s="136"/>
      <c r="H7" s="136" t="s">
        <v>347</v>
      </c>
      <c r="I7" s="136"/>
      <c r="J7" s="136" t="s">
        <v>348</v>
      </c>
      <c r="K7" s="136"/>
      <c r="L7" s="137" t="s">
        <v>10</v>
      </c>
      <c r="M7" s="136" t="s">
        <v>11</v>
      </c>
      <c r="N7" s="131" t="s">
        <v>5</v>
      </c>
    </row>
    <row r="8" spans="1:14" x14ac:dyDescent="0.25">
      <c r="A8" s="135"/>
      <c r="B8" s="136"/>
      <c r="C8" s="136"/>
      <c r="D8" s="7" t="s">
        <v>12</v>
      </c>
      <c r="E8" s="7" t="s">
        <v>13</v>
      </c>
      <c r="F8" s="7" t="s">
        <v>12</v>
      </c>
      <c r="G8" s="7" t="s">
        <v>13</v>
      </c>
      <c r="H8" s="7" t="s">
        <v>12</v>
      </c>
      <c r="I8" s="7" t="s">
        <v>13</v>
      </c>
      <c r="J8" s="7" t="s">
        <v>12</v>
      </c>
      <c r="K8" s="7" t="s">
        <v>13</v>
      </c>
      <c r="L8" s="138"/>
      <c r="M8" s="136"/>
      <c r="N8" s="131"/>
    </row>
    <row r="9" spans="1:14" ht="25.5" x14ac:dyDescent="0.25">
      <c r="A9" s="8" t="s">
        <v>14</v>
      </c>
      <c r="B9" s="31" t="s">
        <v>399</v>
      </c>
      <c r="C9" s="118">
        <f>J9+H9+F9+D9</f>
        <v>1</v>
      </c>
      <c r="D9" s="119">
        <v>0</v>
      </c>
      <c r="E9" s="119">
        <v>0</v>
      </c>
      <c r="F9" s="119">
        <v>0</v>
      </c>
      <c r="G9" s="119">
        <v>0</v>
      </c>
      <c r="H9" s="119">
        <v>0</v>
      </c>
      <c r="I9" s="119">
        <v>0</v>
      </c>
      <c r="J9" s="120">
        <v>1</v>
      </c>
      <c r="K9" s="119">
        <v>0</v>
      </c>
      <c r="L9" s="99">
        <f t="shared" ref="L9:L26" si="0">SUM(E9,G9,I9,K9)/C9</f>
        <v>0</v>
      </c>
      <c r="M9" s="10" t="s">
        <v>252</v>
      </c>
      <c r="N9" s="117" t="s">
        <v>401</v>
      </c>
    </row>
    <row r="10" spans="1:14" ht="38.25" x14ac:dyDescent="0.25">
      <c r="A10" s="23" t="s">
        <v>15</v>
      </c>
      <c r="B10" s="43" t="s">
        <v>178</v>
      </c>
      <c r="C10" s="44">
        <f t="shared" ref="C10:C26" si="1">J10+H10+F10+D10</f>
        <v>2</v>
      </c>
      <c r="D10" s="44">
        <v>1</v>
      </c>
      <c r="E10" s="44">
        <v>1</v>
      </c>
      <c r="F10" s="44">
        <v>0</v>
      </c>
      <c r="G10" s="44">
        <v>0</v>
      </c>
      <c r="H10" s="44">
        <v>1</v>
      </c>
      <c r="I10" s="44">
        <v>0</v>
      </c>
      <c r="J10" s="44">
        <v>0</v>
      </c>
      <c r="K10" s="44">
        <v>0</v>
      </c>
      <c r="L10" s="100">
        <f t="shared" si="0"/>
        <v>0.5</v>
      </c>
      <c r="M10" s="45" t="s">
        <v>410</v>
      </c>
      <c r="N10" s="71" t="s">
        <v>400</v>
      </c>
    </row>
    <row r="11" spans="1:14" ht="38.25" x14ac:dyDescent="0.25">
      <c r="A11" s="8" t="s">
        <v>16</v>
      </c>
      <c r="B11" s="73" t="s">
        <v>402</v>
      </c>
      <c r="C11" s="104">
        <f t="shared" si="1"/>
        <v>0.125</v>
      </c>
      <c r="D11" s="42">
        <v>0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99">
        <f>4/32</f>
        <v>0.125</v>
      </c>
      <c r="K11" s="42">
        <v>0</v>
      </c>
      <c r="L11" s="99">
        <f t="shared" si="0"/>
        <v>0</v>
      </c>
      <c r="M11" s="10" t="s">
        <v>252</v>
      </c>
      <c r="N11" s="9" t="s">
        <v>403</v>
      </c>
    </row>
    <row r="12" spans="1:14" ht="25.5" x14ac:dyDescent="0.25">
      <c r="A12" s="23" t="s">
        <v>15</v>
      </c>
      <c r="B12" s="46" t="s">
        <v>179</v>
      </c>
      <c r="C12" s="44">
        <f t="shared" si="1"/>
        <v>4</v>
      </c>
      <c r="D12" s="44">
        <v>2</v>
      </c>
      <c r="E12" s="44">
        <v>0</v>
      </c>
      <c r="F12" s="44">
        <v>0</v>
      </c>
      <c r="G12" s="44">
        <v>0</v>
      </c>
      <c r="H12" s="44">
        <v>2</v>
      </c>
      <c r="I12" s="44">
        <v>0</v>
      </c>
      <c r="J12" s="44">
        <v>0</v>
      </c>
      <c r="K12" s="44">
        <v>0</v>
      </c>
      <c r="L12" s="100">
        <f t="shared" si="0"/>
        <v>0</v>
      </c>
      <c r="M12" s="45" t="s">
        <v>411</v>
      </c>
      <c r="N12" s="71" t="s">
        <v>406</v>
      </c>
    </row>
    <row r="13" spans="1:14" ht="38.25" x14ac:dyDescent="0.25">
      <c r="A13" s="8" t="s">
        <v>19</v>
      </c>
      <c r="B13" s="73" t="s">
        <v>404</v>
      </c>
      <c r="C13" s="91">
        <f t="shared" si="1"/>
        <v>1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1</v>
      </c>
      <c r="K13" s="42">
        <v>0</v>
      </c>
      <c r="L13" s="99">
        <f t="shared" si="0"/>
        <v>0</v>
      </c>
      <c r="M13" s="10" t="s">
        <v>252</v>
      </c>
      <c r="N13" s="117" t="s">
        <v>405</v>
      </c>
    </row>
    <row r="14" spans="1:14" ht="38.25" x14ac:dyDescent="0.25">
      <c r="A14" s="23" t="s">
        <v>15</v>
      </c>
      <c r="B14" s="46" t="s">
        <v>180</v>
      </c>
      <c r="C14" s="44">
        <f t="shared" si="1"/>
        <v>2</v>
      </c>
      <c r="D14" s="44">
        <v>0</v>
      </c>
      <c r="E14" s="44">
        <v>0</v>
      </c>
      <c r="F14" s="44">
        <v>1</v>
      </c>
      <c r="G14" s="44">
        <v>0</v>
      </c>
      <c r="H14" s="44">
        <v>1</v>
      </c>
      <c r="I14" s="44">
        <v>0</v>
      </c>
      <c r="J14" s="44">
        <v>0</v>
      </c>
      <c r="K14" s="44">
        <v>0</v>
      </c>
      <c r="L14" s="100">
        <f t="shared" si="0"/>
        <v>0</v>
      </c>
      <c r="M14" s="45" t="s">
        <v>412</v>
      </c>
      <c r="N14" s="71" t="s">
        <v>407</v>
      </c>
    </row>
    <row r="15" spans="1:14" ht="38.25" x14ac:dyDescent="0.25">
      <c r="A15" s="8" t="s">
        <v>87</v>
      </c>
      <c r="B15" s="73" t="s">
        <v>408</v>
      </c>
      <c r="C15" s="104">
        <v>1</v>
      </c>
      <c r="D15" s="99">
        <f>3/11</f>
        <v>0.27272727272727271</v>
      </c>
      <c r="E15" s="42">
        <v>0</v>
      </c>
      <c r="F15" s="99">
        <f>3/11</f>
        <v>0.27272727272727271</v>
      </c>
      <c r="G15" s="42">
        <v>0</v>
      </c>
      <c r="H15" s="99">
        <f>4/11</f>
        <v>0.36363636363636365</v>
      </c>
      <c r="I15" s="42">
        <v>0</v>
      </c>
      <c r="J15" s="99">
        <f>1/11</f>
        <v>9.0909090909090912E-2</v>
      </c>
      <c r="K15" s="42">
        <v>0</v>
      </c>
      <c r="L15" s="99">
        <f t="shared" si="0"/>
        <v>0</v>
      </c>
      <c r="M15" s="10" t="s">
        <v>252</v>
      </c>
      <c r="N15" s="117" t="s">
        <v>409</v>
      </c>
    </row>
    <row r="16" spans="1:14" ht="37.5" customHeight="1" x14ac:dyDescent="0.25">
      <c r="A16" s="200" t="s">
        <v>15</v>
      </c>
      <c r="B16" s="43" t="s">
        <v>88</v>
      </c>
      <c r="C16" s="44">
        <f t="shared" si="1"/>
        <v>6</v>
      </c>
      <c r="D16" s="44">
        <v>1</v>
      </c>
      <c r="E16" s="44">
        <v>1</v>
      </c>
      <c r="F16" s="44">
        <v>2</v>
      </c>
      <c r="G16" s="44">
        <v>0</v>
      </c>
      <c r="H16" s="44">
        <v>2</v>
      </c>
      <c r="I16" s="44">
        <v>0</v>
      </c>
      <c r="J16" s="44">
        <v>1</v>
      </c>
      <c r="K16" s="44">
        <v>0</v>
      </c>
      <c r="L16" s="100">
        <f t="shared" si="0"/>
        <v>0.16666666666666666</v>
      </c>
      <c r="M16" s="45" t="s">
        <v>413</v>
      </c>
      <c r="N16" s="13" t="s">
        <v>414</v>
      </c>
    </row>
    <row r="17" spans="1:14" ht="25.5" x14ac:dyDescent="0.25">
      <c r="A17" s="201"/>
      <c r="B17" s="43" t="s">
        <v>89</v>
      </c>
      <c r="C17" s="44">
        <f t="shared" si="1"/>
        <v>2</v>
      </c>
      <c r="D17" s="44">
        <v>1</v>
      </c>
      <c r="E17" s="44">
        <v>1</v>
      </c>
      <c r="F17" s="44">
        <v>0</v>
      </c>
      <c r="G17" s="44">
        <v>0</v>
      </c>
      <c r="H17" s="44">
        <v>1</v>
      </c>
      <c r="I17" s="44">
        <v>0</v>
      </c>
      <c r="J17" s="44">
        <v>0</v>
      </c>
      <c r="K17" s="44">
        <v>0</v>
      </c>
      <c r="L17" s="100">
        <f t="shared" si="0"/>
        <v>0.5</v>
      </c>
      <c r="M17" s="45" t="s">
        <v>412</v>
      </c>
      <c r="N17" s="13" t="s">
        <v>415</v>
      </c>
    </row>
    <row r="18" spans="1:14" ht="25.5" x14ac:dyDescent="0.25">
      <c r="A18" s="201"/>
      <c r="B18" s="43" t="s">
        <v>315</v>
      </c>
      <c r="C18" s="44">
        <f t="shared" si="1"/>
        <v>3</v>
      </c>
      <c r="D18" s="44">
        <v>1</v>
      </c>
      <c r="E18" s="44">
        <v>1</v>
      </c>
      <c r="F18" s="44">
        <v>1</v>
      </c>
      <c r="G18" s="44">
        <v>0</v>
      </c>
      <c r="H18" s="44">
        <v>1</v>
      </c>
      <c r="I18" s="44">
        <v>0</v>
      </c>
      <c r="J18" s="44">
        <v>0</v>
      </c>
      <c r="K18" s="44">
        <v>0</v>
      </c>
      <c r="L18" s="100">
        <f t="shared" si="0"/>
        <v>0.33333333333333331</v>
      </c>
      <c r="M18" s="45" t="s">
        <v>413</v>
      </c>
      <c r="N18" s="13" t="s">
        <v>416</v>
      </c>
    </row>
    <row r="19" spans="1:14" ht="51" x14ac:dyDescent="0.25">
      <c r="A19" s="8" t="s">
        <v>90</v>
      </c>
      <c r="B19" s="31" t="s">
        <v>417</v>
      </c>
      <c r="C19" s="104">
        <f t="shared" si="1"/>
        <v>1</v>
      </c>
      <c r="D19" s="99">
        <v>0.5</v>
      </c>
      <c r="E19" s="129">
        <v>0.5</v>
      </c>
      <c r="F19" s="99">
        <v>0.5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99">
        <f t="shared" si="0"/>
        <v>0.5</v>
      </c>
      <c r="M19" s="10" t="s">
        <v>252</v>
      </c>
      <c r="N19" s="9" t="s">
        <v>418</v>
      </c>
    </row>
    <row r="20" spans="1:14" ht="38.25" x14ac:dyDescent="0.25">
      <c r="A20" s="203" t="s">
        <v>15</v>
      </c>
      <c r="B20" s="43" t="s">
        <v>91</v>
      </c>
      <c r="C20" s="47">
        <f t="shared" si="1"/>
        <v>1</v>
      </c>
      <c r="D20" s="47">
        <v>0</v>
      </c>
      <c r="E20" s="47">
        <v>0</v>
      </c>
      <c r="F20" s="47">
        <v>1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101">
        <f t="shared" si="0"/>
        <v>0</v>
      </c>
      <c r="M20" s="45" t="s">
        <v>422</v>
      </c>
      <c r="N20" s="13" t="s">
        <v>419</v>
      </c>
    </row>
    <row r="21" spans="1:14" ht="25.5" x14ac:dyDescent="0.25">
      <c r="A21" s="204"/>
      <c r="B21" s="43" t="s">
        <v>334</v>
      </c>
      <c r="C21" s="47">
        <f t="shared" si="1"/>
        <v>1</v>
      </c>
      <c r="D21" s="47">
        <v>1</v>
      </c>
      <c r="E21" s="47">
        <v>1</v>
      </c>
      <c r="F21" s="47">
        <v>0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101">
        <f t="shared" si="0"/>
        <v>1</v>
      </c>
      <c r="M21" s="45" t="s">
        <v>421</v>
      </c>
      <c r="N21" s="13" t="s">
        <v>420</v>
      </c>
    </row>
    <row r="22" spans="1:14" ht="25.5" x14ac:dyDescent="0.25">
      <c r="A22" s="39" t="s">
        <v>92</v>
      </c>
      <c r="B22" s="31" t="s">
        <v>423</v>
      </c>
      <c r="C22" s="104">
        <f t="shared" si="1"/>
        <v>1</v>
      </c>
      <c r="D22" s="99">
        <v>0.2</v>
      </c>
      <c r="E22" s="129">
        <v>0.2</v>
      </c>
      <c r="F22" s="99">
        <v>0.2</v>
      </c>
      <c r="G22" s="42">
        <v>0</v>
      </c>
      <c r="H22" s="99">
        <v>0.4</v>
      </c>
      <c r="I22" s="42">
        <v>0</v>
      </c>
      <c r="J22" s="99">
        <v>0.2</v>
      </c>
      <c r="K22" s="42">
        <v>0</v>
      </c>
      <c r="L22" s="99">
        <f t="shared" si="0"/>
        <v>0.2</v>
      </c>
      <c r="M22" s="10" t="s">
        <v>252</v>
      </c>
      <c r="N22" s="9" t="s">
        <v>424</v>
      </c>
    </row>
    <row r="23" spans="1:14" ht="38.25" x14ac:dyDescent="0.25">
      <c r="A23" s="202" t="s">
        <v>15</v>
      </c>
      <c r="B23" s="48" t="s">
        <v>277</v>
      </c>
      <c r="C23" s="37">
        <f t="shared" si="1"/>
        <v>4</v>
      </c>
      <c r="D23" s="49">
        <v>1</v>
      </c>
      <c r="E23" s="49">
        <v>1</v>
      </c>
      <c r="F23" s="49">
        <v>1</v>
      </c>
      <c r="G23" s="49">
        <v>0</v>
      </c>
      <c r="H23" s="49">
        <v>1</v>
      </c>
      <c r="I23" s="49">
        <v>0</v>
      </c>
      <c r="J23" s="49">
        <v>1</v>
      </c>
      <c r="K23" s="49">
        <v>0</v>
      </c>
      <c r="L23" s="102">
        <f t="shared" si="0"/>
        <v>0.25</v>
      </c>
      <c r="M23" s="45" t="s">
        <v>427</v>
      </c>
      <c r="N23" s="13" t="s">
        <v>425</v>
      </c>
    </row>
    <row r="24" spans="1:14" ht="25.5" x14ac:dyDescent="0.25">
      <c r="A24" s="202"/>
      <c r="B24" s="13" t="s">
        <v>335</v>
      </c>
      <c r="C24" s="37">
        <f t="shared" si="1"/>
        <v>1</v>
      </c>
      <c r="D24" s="37">
        <v>0</v>
      </c>
      <c r="E24" s="37">
        <v>0</v>
      </c>
      <c r="F24" s="37">
        <v>0</v>
      </c>
      <c r="G24" s="37">
        <v>0</v>
      </c>
      <c r="H24" s="37">
        <v>1</v>
      </c>
      <c r="I24" s="37">
        <v>0</v>
      </c>
      <c r="J24" s="37">
        <v>0</v>
      </c>
      <c r="K24" s="37">
        <v>0</v>
      </c>
      <c r="L24" s="102">
        <f t="shared" si="0"/>
        <v>0</v>
      </c>
      <c r="M24" s="45" t="s">
        <v>393</v>
      </c>
      <c r="N24" s="13" t="s">
        <v>426</v>
      </c>
    </row>
    <row r="25" spans="1:14" ht="38.25" x14ac:dyDescent="0.25">
      <c r="A25" s="39" t="s">
        <v>93</v>
      </c>
      <c r="B25" s="73" t="s">
        <v>428</v>
      </c>
      <c r="C25" s="104">
        <f t="shared" si="1"/>
        <v>1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99">
        <v>1</v>
      </c>
      <c r="K25" s="42">
        <v>0</v>
      </c>
      <c r="L25" s="99">
        <f t="shared" si="0"/>
        <v>0</v>
      </c>
      <c r="M25" s="10" t="s">
        <v>252</v>
      </c>
      <c r="N25" s="117" t="s">
        <v>429</v>
      </c>
    </row>
    <row r="26" spans="1:14" ht="38.25" x14ac:dyDescent="0.25">
      <c r="A26" s="7" t="s">
        <v>15</v>
      </c>
      <c r="B26" s="13" t="s">
        <v>431</v>
      </c>
      <c r="C26" s="47">
        <f t="shared" si="1"/>
        <v>33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33</v>
      </c>
      <c r="K26" s="47">
        <v>0</v>
      </c>
      <c r="L26" s="101">
        <f t="shared" si="0"/>
        <v>0</v>
      </c>
      <c r="M26" s="45" t="s">
        <v>252</v>
      </c>
      <c r="N26" s="71" t="s">
        <v>430</v>
      </c>
    </row>
    <row r="27" spans="1:14" ht="18" x14ac:dyDescent="0.25">
      <c r="C27" s="50"/>
    </row>
    <row r="28" spans="1:14" x14ac:dyDescent="0.25">
      <c r="C28" s="51">
        <f>SUM(C10,C12,C14,C16:C18,C20:C21,C23:C24,C26)</f>
        <v>59</v>
      </c>
      <c r="D28" s="51">
        <f t="shared" ref="D28:K28" si="2">SUM(D10,D12,D14,D16:D18,D20:D21,D23:D24,D26)</f>
        <v>8</v>
      </c>
      <c r="E28" s="51">
        <f t="shared" si="2"/>
        <v>6</v>
      </c>
      <c r="F28" s="51">
        <f t="shared" si="2"/>
        <v>6</v>
      </c>
      <c r="G28" s="51">
        <f t="shared" si="2"/>
        <v>0</v>
      </c>
      <c r="H28" s="51">
        <f t="shared" si="2"/>
        <v>10</v>
      </c>
      <c r="I28" s="51">
        <f t="shared" si="2"/>
        <v>0</v>
      </c>
      <c r="J28" s="51">
        <f t="shared" si="2"/>
        <v>35</v>
      </c>
      <c r="K28" s="51">
        <f t="shared" si="2"/>
        <v>0</v>
      </c>
    </row>
    <row r="29" spans="1:14" x14ac:dyDescent="0.25">
      <c r="C29" s="51"/>
      <c r="D29" s="51"/>
      <c r="E29" s="53"/>
    </row>
    <row r="30" spans="1:14" x14ac:dyDescent="0.25">
      <c r="C30" s="51"/>
      <c r="D30" s="52"/>
    </row>
    <row r="31" spans="1:14" x14ac:dyDescent="0.25">
      <c r="C31" s="51"/>
      <c r="D31" s="52"/>
    </row>
    <row r="32" spans="1:14" x14ac:dyDescent="0.25">
      <c r="C32" s="51"/>
      <c r="D32" s="53"/>
    </row>
    <row r="33" spans="3:4" x14ac:dyDescent="0.25">
      <c r="C33" s="51"/>
      <c r="D33" s="53"/>
    </row>
    <row r="34" spans="3:4" x14ac:dyDescent="0.25">
      <c r="C34" s="51"/>
      <c r="D34" s="53"/>
    </row>
    <row r="35" spans="3:4" x14ac:dyDescent="0.25">
      <c r="C35" s="51"/>
      <c r="D35" s="53"/>
    </row>
    <row r="36" spans="3:4" x14ac:dyDescent="0.25">
      <c r="C36" s="51"/>
      <c r="D36" s="53"/>
    </row>
    <row r="37" spans="3:4" x14ac:dyDescent="0.25">
      <c r="C37" s="51"/>
      <c r="D37" s="53"/>
    </row>
    <row r="38" spans="3:4" x14ac:dyDescent="0.25">
      <c r="C38" s="51"/>
      <c r="D38" s="53"/>
    </row>
    <row r="39" spans="3:4" x14ac:dyDescent="0.25">
      <c r="C39" s="51"/>
      <c r="D39" s="53"/>
    </row>
    <row r="40" spans="3:4" x14ac:dyDescent="0.25">
      <c r="C40" s="54"/>
    </row>
    <row r="41" spans="3:4" x14ac:dyDescent="0.25">
      <c r="C41" s="52"/>
    </row>
    <row r="42" spans="3:4" x14ac:dyDescent="0.25">
      <c r="C42" s="52"/>
    </row>
  </sheetData>
  <mergeCells count="18">
    <mergeCell ref="A23:A24"/>
    <mergeCell ref="H7:I7"/>
    <mergeCell ref="J7:K7"/>
    <mergeCell ref="L7:L8"/>
    <mergeCell ref="A20:A21"/>
    <mergeCell ref="M7:M8"/>
    <mergeCell ref="N7:N8"/>
    <mergeCell ref="A16:A18"/>
    <mergeCell ref="C2:L2"/>
    <mergeCell ref="B3:N3"/>
    <mergeCell ref="C4:L4"/>
    <mergeCell ref="B5:N5"/>
    <mergeCell ref="B6:N6"/>
    <mergeCell ref="A7:A8"/>
    <mergeCell ref="B7:B8"/>
    <mergeCell ref="C7:C8"/>
    <mergeCell ref="D7:E7"/>
    <mergeCell ref="F7:G7"/>
  </mergeCells>
  <pageMargins left="0.7" right="0.7" top="0.75" bottom="0.75" header="0.3" footer="0.3"/>
  <pageSetup scale="60" fitToWidth="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G29"/>
  <sheetViews>
    <sheetView view="pageBreakPreview" zoomScaleNormal="100" zoomScaleSheetLayoutView="100" workbookViewId="0">
      <selection activeCell="C28" sqref="C28:D28"/>
    </sheetView>
  </sheetViews>
  <sheetFormatPr baseColWidth="10" defaultRowHeight="14.25" x14ac:dyDescent="0.2"/>
  <cols>
    <col min="1" max="1" width="25.42578125" style="55" customWidth="1"/>
    <col min="2" max="2" width="36" style="55" customWidth="1"/>
    <col min="3" max="3" width="25.7109375" style="55" customWidth="1"/>
    <col min="4" max="4" width="33.5703125" style="55" customWidth="1"/>
    <col min="5" max="5" width="43" style="55" customWidth="1"/>
    <col min="6" max="6" width="37.85546875" style="55" customWidth="1"/>
    <col min="7" max="16384" width="11.42578125" style="55"/>
  </cols>
  <sheetData>
    <row r="1" spans="1:7" ht="18.75" x14ac:dyDescent="0.2">
      <c r="A1" s="158" t="s">
        <v>20</v>
      </c>
      <c r="B1" s="159"/>
      <c r="C1" s="159"/>
      <c r="D1" s="159"/>
      <c r="E1" s="159"/>
      <c r="F1" s="160"/>
    </row>
    <row r="2" spans="1:7" x14ac:dyDescent="0.2">
      <c r="A2" s="161"/>
      <c r="B2" s="162"/>
      <c r="C2" s="162"/>
      <c r="D2" s="162"/>
      <c r="E2" s="162"/>
      <c r="F2" s="163"/>
    </row>
    <row r="3" spans="1:7" x14ac:dyDescent="0.2">
      <c r="A3" s="20" t="s">
        <v>21</v>
      </c>
      <c r="B3" s="141" t="s">
        <v>22</v>
      </c>
      <c r="C3" s="141"/>
      <c r="D3" s="141"/>
      <c r="E3" s="141"/>
      <c r="F3" s="141"/>
    </row>
    <row r="4" spans="1:7" ht="21.75" customHeight="1" x14ac:dyDescent="0.2">
      <c r="A4" s="20" t="s">
        <v>23</v>
      </c>
      <c r="B4" s="141" t="s">
        <v>24</v>
      </c>
      <c r="C4" s="141"/>
      <c r="D4" s="141"/>
      <c r="E4" s="141"/>
      <c r="F4" s="141"/>
    </row>
    <row r="5" spans="1:7" ht="31.5" customHeight="1" x14ac:dyDescent="0.2">
      <c r="A5" s="21" t="s">
        <v>25</v>
      </c>
      <c r="B5" s="187" t="s">
        <v>46</v>
      </c>
      <c r="C5" s="187"/>
      <c r="D5" s="187"/>
      <c r="E5" s="187"/>
      <c r="F5" s="187"/>
    </row>
    <row r="6" spans="1:7" x14ac:dyDescent="0.2">
      <c r="A6" s="21" t="s">
        <v>27</v>
      </c>
      <c r="B6" s="141" t="s">
        <v>47</v>
      </c>
      <c r="C6" s="141"/>
      <c r="D6" s="141"/>
      <c r="E6" s="141"/>
      <c r="F6" s="141"/>
    </row>
    <row r="7" spans="1:7" ht="18.75" x14ac:dyDescent="0.2">
      <c r="A7" s="152" t="s">
        <v>29</v>
      </c>
      <c r="B7" s="153"/>
      <c r="C7" s="153"/>
      <c r="D7" s="153"/>
      <c r="E7" s="153"/>
      <c r="F7" s="154"/>
    </row>
    <row r="8" spans="1:7" ht="29.25" customHeight="1" x14ac:dyDescent="0.2">
      <c r="A8" s="21" t="s">
        <v>23</v>
      </c>
      <c r="B8" s="141" t="s">
        <v>94</v>
      </c>
      <c r="C8" s="141"/>
      <c r="D8" s="141"/>
      <c r="E8" s="141"/>
      <c r="F8" s="141"/>
    </row>
    <row r="9" spans="1:7" x14ac:dyDescent="0.2">
      <c r="A9" s="21" t="s">
        <v>25</v>
      </c>
      <c r="B9" s="141" t="s">
        <v>95</v>
      </c>
      <c r="C9" s="141"/>
      <c r="D9" s="141"/>
      <c r="E9" s="141"/>
      <c r="F9" s="141"/>
    </row>
    <row r="10" spans="1:7" x14ac:dyDescent="0.2">
      <c r="A10" s="19" t="s">
        <v>27</v>
      </c>
      <c r="B10" s="141" t="s">
        <v>96</v>
      </c>
      <c r="C10" s="141"/>
      <c r="D10" s="141"/>
      <c r="E10" s="141"/>
      <c r="F10" s="141"/>
    </row>
    <row r="11" spans="1:7" ht="15" x14ac:dyDescent="0.2">
      <c r="A11" s="19" t="s">
        <v>33</v>
      </c>
      <c r="B11" s="206" t="s">
        <v>97</v>
      </c>
      <c r="C11" s="207"/>
      <c r="D11" s="207"/>
      <c r="E11" s="207"/>
      <c r="F11" s="208"/>
    </row>
    <row r="12" spans="1:7" ht="15.75" x14ac:dyDescent="0.2">
      <c r="A12" s="15" t="s">
        <v>34</v>
      </c>
      <c r="B12" s="142" t="s">
        <v>35</v>
      </c>
      <c r="C12" s="143"/>
      <c r="D12" s="143"/>
      <c r="E12" s="143"/>
      <c r="F12" s="144"/>
    </row>
    <row r="13" spans="1:7" ht="15.75" x14ac:dyDescent="0.2">
      <c r="A13" s="15" t="s">
        <v>36</v>
      </c>
      <c r="B13" s="145" t="s">
        <v>37</v>
      </c>
      <c r="C13" s="145" t="s">
        <v>38</v>
      </c>
      <c r="D13" s="145" t="s">
        <v>39</v>
      </c>
      <c r="E13" s="145" t="s">
        <v>40</v>
      </c>
      <c r="F13" s="145" t="s">
        <v>41</v>
      </c>
    </row>
    <row r="14" spans="1:7" ht="15.75" x14ac:dyDescent="0.2">
      <c r="A14" s="16"/>
      <c r="B14" s="146"/>
      <c r="C14" s="146"/>
      <c r="D14" s="146"/>
      <c r="E14" s="146"/>
      <c r="F14" s="146"/>
    </row>
    <row r="15" spans="1:7" ht="102.75" customHeight="1" x14ac:dyDescent="0.2">
      <c r="A15" s="17" t="s">
        <v>42</v>
      </c>
      <c r="B15" s="56" t="s">
        <v>210</v>
      </c>
      <c r="C15" s="56" t="s">
        <v>209</v>
      </c>
      <c r="D15" s="56" t="s">
        <v>211</v>
      </c>
      <c r="E15" s="56" t="s">
        <v>212</v>
      </c>
      <c r="F15" s="56" t="s">
        <v>98</v>
      </c>
    </row>
    <row r="16" spans="1:7" ht="57" x14ac:dyDescent="0.2">
      <c r="A16" s="17" t="s">
        <v>43</v>
      </c>
      <c r="B16" s="57" t="s">
        <v>214</v>
      </c>
      <c r="C16" s="57" t="s">
        <v>206</v>
      </c>
      <c r="D16" s="57" t="s">
        <v>207</v>
      </c>
      <c r="E16" s="57" t="s">
        <v>215</v>
      </c>
      <c r="F16" s="57" t="s">
        <v>208</v>
      </c>
      <c r="G16" s="106" t="s">
        <v>213</v>
      </c>
    </row>
    <row r="17" spans="1:6" ht="57" x14ac:dyDescent="0.2">
      <c r="A17" s="150" t="s">
        <v>44</v>
      </c>
      <c r="B17" s="57" t="str">
        <f>'Proyecto 5'!B10</f>
        <v>1.- Programa de Actividades Artísticas y Culturales implementado para fortalecer la formación integral de los estudiantes del Colegio.</v>
      </c>
      <c r="C17" s="57" t="str">
        <f>'Proyecto 5'!N10</f>
        <v>Porcentaje de estudiantes que participan en actividades artísticas y culturales en el Colegio</v>
      </c>
      <c r="D17" s="57" t="s">
        <v>445</v>
      </c>
      <c r="E17" s="57" t="s">
        <v>216</v>
      </c>
      <c r="F17" s="57" t="s">
        <v>99</v>
      </c>
    </row>
    <row r="18" spans="1:6" ht="85.5" x14ac:dyDescent="0.2">
      <c r="A18" s="168"/>
      <c r="B18" s="57" t="str">
        <f>'Proyecto 5'!B13</f>
        <v>2. Programa de Formación Integral e Inclusiva implementado en los Planteles CECyTE</v>
      </c>
      <c r="C18" s="57" t="str">
        <f>'Proyecto 5'!N13</f>
        <v>Porcentaje de Planteles CECyTE que implementan acciones del Programa de Formación Integral e Inclusiva.</v>
      </c>
      <c r="D18" s="57" t="s">
        <v>454</v>
      </c>
      <c r="E18" s="57" t="s">
        <v>217</v>
      </c>
      <c r="F18" s="57" t="s">
        <v>219</v>
      </c>
    </row>
    <row r="19" spans="1:6" ht="57" x14ac:dyDescent="0.2">
      <c r="A19" s="205" t="s">
        <v>45</v>
      </c>
      <c r="B19" s="57" t="str">
        <f>'Proyecto 5'!B11</f>
        <v>1.1 Coordinar la participación de estudiantes en los festivales de Arte y Cultura a nivel estatal y Nacional, asi como desfiles estatales.</v>
      </c>
      <c r="C19" s="139" t="str">
        <f>'Proyecto 5'!N11</f>
        <v>Número de participaciones en los festivales de arte y cultura</v>
      </c>
      <c r="D19" s="140"/>
      <c r="E19" s="57" t="s">
        <v>218</v>
      </c>
      <c r="F19" s="57" t="s">
        <v>220</v>
      </c>
    </row>
    <row r="20" spans="1:6" ht="57" x14ac:dyDescent="0.2">
      <c r="A20" s="166"/>
      <c r="B20" s="57" t="str">
        <f>'Proyecto 5'!B12</f>
        <v>1.2 Fortalecer las costumbres y tradiciones a través de concursos en el Colegio</v>
      </c>
      <c r="C20" s="139" t="str">
        <f>'Proyecto 5'!N12</f>
        <v>Número de concursos para fortalecer costumbres y tradiciones</v>
      </c>
      <c r="D20" s="140"/>
      <c r="E20" s="57" t="s">
        <v>218</v>
      </c>
      <c r="F20" s="57" t="s">
        <v>319</v>
      </c>
    </row>
    <row r="21" spans="1:6" ht="15" x14ac:dyDescent="0.2">
      <c r="A21" s="19" t="s">
        <v>33</v>
      </c>
      <c r="B21" s="206" t="s">
        <v>97</v>
      </c>
      <c r="C21" s="207"/>
      <c r="D21" s="207"/>
      <c r="E21" s="207"/>
      <c r="F21" s="208"/>
    </row>
    <row r="22" spans="1:6" ht="15.75" x14ac:dyDescent="0.2">
      <c r="A22" s="15" t="s">
        <v>34</v>
      </c>
      <c r="B22" s="142" t="s">
        <v>35</v>
      </c>
      <c r="C22" s="143"/>
      <c r="D22" s="143"/>
      <c r="E22" s="143"/>
      <c r="F22" s="144"/>
    </row>
    <row r="23" spans="1:6" ht="15.75" x14ac:dyDescent="0.2">
      <c r="A23" s="15" t="s">
        <v>36</v>
      </c>
      <c r="B23" s="145" t="s">
        <v>37</v>
      </c>
      <c r="C23" s="145" t="s">
        <v>38</v>
      </c>
      <c r="D23" s="145" t="s">
        <v>39</v>
      </c>
      <c r="E23" s="145" t="s">
        <v>40</v>
      </c>
      <c r="F23" s="145" t="s">
        <v>41</v>
      </c>
    </row>
    <row r="24" spans="1:6" ht="15.75" x14ac:dyDescent="0.2">
      <c r="A24" s="16"/>
      <c r="B24" s="146"/>
      <c r="C24" s="146"/>
      <c r="D24" s="146"/>
      <c r="E24" s="146"/>
      <c r="F24" s="146"/>
    </row>
    <row r="25" spans="1:6" ht="70.5" customHeight="1" x14ac:dyDescent="0.2">
      <c r="A25" s="205" t="s">
        <v>45</v>
      </c>
      <c r="B25" s="57" t="str">
        <f>'Proyecto 5'!B14</f>
        <v>2.1 Coordinar actividades en el ambito: "Pensamiento critico y solución de problemas"                                                   1)   Festival Académico (Estatal y nacional)                
2) Estrategia Estatal de Evaluaciòn</v>
      </c>
      <c r="C25" s="139" t="str">
        <f>'Proyecto 5'!N14</f>
        <v>Número de actividades realizadas</v>
      </c>
      <c r="D25" s="140"/>
      <c r="E25" s="57" t="s">
        <v>218</v>
      </c>
      <c r="F25" s="57" t="s">
        <v>278</v>
      </c>
    </row>
    <row r="26" spans="1:6" ht="69.75" customHeight="1" x14ac:dyDescent="0.2">
      <c r="A26" s="166"/>
      <c r="B26" s="57" t="str">
        <f>'Proyecto 5'!B15</f>
        <v>2.2 Coordinar los eventos en el ambito: Lenguaje y Comunicación del Colegio</v>
      </c>
      <c r="C26" s="139" t="str">
        <f>'Proyecto 5'!N15</f>
        <v>Número de actividades de lenguaje y comunicación realizadas</v>
      </c>
      <c r="D26" s="140"/>
      <c r="E26" s="57" t="s">
        <v>218</v>
      </c>
      <c r="F26" s="57" t="s">
        <v>320</v>
      </c>
    </row>
    <row r="27" spans="1:6" ht="57" x14ac:dyDescent="0.2">
      <c r="A27" s="166"/>
      <c r="B27" s="57" t="str">
        <f>'Proyecto 5'!B16</f>
        <v>2.3 Actividades de participacion social y de Excelencia en el ambito: "Colaboarción y trabajo en equipo"</v>
      </c>
      <c r="C27" s="139" t="str">
        <f>'Proyecto 5'!N16</f>
        <v>Número de actividades para la colaboración y trabajo en equipo</v>
      </c>
      <c r="D27" s="140"/>
      <c r="E27" s="57" t="s">
        <v>218</v>
      </c>
      <c r="F27" s="57" t="s">
        <v>321</v>
      </c>
    </row>
    <row r="28" spans="1:6" ht="57" x14ac:dyDescent="0.2">
      <c r="A28" s="166"/>
      <c r="B28" s="57" t="str">
        <f>'Proyecto 5'!B17</f>
        <v>2.4 Coordinar los eventos deportivos orientados en el ambito: "Atención al Cuerpo y la Salud" de los estudiantes del Colegio.</v>
      </c>
      <c r="C28" s="139" t="str">
        <f>'Proyecto 5'!N17</f>
        <v>Número de eventos deportivos</v>
      </c>
      <c r="D28" s="140"/>
      <c r="E28" s="57" t="s">
        <v>218</v>
      </c>
      <c r="F28" s="57" t="s">
        <v>279</v>
      </c>
    </row>
    <row r="29" spans="1:6" ht="57" x14ac:dyDescent="0.2">
      <c r="A29" s="166"/>
      <c r="B29" s="57" t="str">
        <f>'Proyecto 5'!B18</f>
        <v>2.5 Coordinar los eventos de interculturalidad en el ambito: "Apresiación y expresión artistica" del Colegio</v>
      </c>
      <c r="C29" s="139" t="str">
        <f>'Proyecto 5'!N18</f>
        <v>Número de eventos de interculturalidad</v>
      </c>
      <c r="D29" s="140"/>
      <c r="E29" s="57" t="s">
        <v>218</v>
      </c>
      <c r="F29" s="57" t="s">
        <v>322</v>
      </c>
    </row>
  </sheetData>
  <mergeCells count="34">
    <mergeCell ref="B22:F22"/>
    <mergeCell ref="B23:B24"/>
    <mergeCell ref="C23:C24"/>
    <mergeCell ref="D23:D24"/>
    <mergeCell ref="E23:E24"/>
    <mergeCell ref="F23:F24"/>
    <mergeCell ref="B13:B14"/>
    <mergeCell ref="C13:C14"/>
    <mergeCell ref="D13:D14"/>
    <mergeCell ref="E13:E14"/>
    <mergeCell ref="B21:F21"/>
    <mergeCell ref="C19:D19"/>
    <mergeCell ref="C20:D20"/>
    <mergeCell ref="A19:A20"/>
    <mergeCell ref="A25:A29"/>
    <mergeCell ref="B6:F6"/>
    <mergeCell ref="A1:F1"/>
    <mergeCell ref="A2:F2"/>
    <mergeCell ref="B3:F3"/>
    <mergeCell ref="B4:F4"/>
    <mergeCell ref="B5:F5"/>
    <mergeCell ref="F13:F14"/>
    <mergeCell ref="A17:A18"/>
    <mergeCell ref="A7:F7"/>
    <mergeCell ref="B8:F8"/>
    <mergeCell ref="B9:F9"/>
    <mergeCell ref="B10:F10"/>
    <mergeCell ref="B11:F11"/>
    <mergeCell ref="B12:F12"/>
    <mergeCell ref="C25:D25"/>
    <mergeCell ref="C26:D26"/>
    <mergeCell ref="C27:D27"/>
    <mergeCell ref="C28:D28"/>
    <mergeCell ref="C29:D29"/>
  </mergeCells>
  <pageMargins left="0.7" right="0.7" top="0.75" bottom="0.75" header="0.3" footer="0.3"/>
  <pageSetup scale="60" fitToWidth="0" fitToHeight="0" orientation="landscape" r:id="rId1"/>
  <rowBreaks count="1" manualBreakCount="1">
    <brk id="20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MIR 1</vt:lpstr>
      <vt:lpstr>Proyecto 1</vt:lpstr>
      <vt:lpstr>MIR 2</vt:lpstr>
      <vt:lpstr>Proyecto 2</vt:lpstr>
      <vt:lpstr>MIR 3</vt:lpstr>
      <vt:lpstr>Proyecto 3</vt:lpstr>
      <vt:lpstr>MIR 4</vt:lpstr>
      <vt:lpstr>Proyecto 4</vt:lpstr>
      <vt:lpstr>MIR 5</vt:lpstr>
      <vt:lpstr>Proyecto 5</vt:lpstr>
      <vt:lpstr>MIR 6</vt:lpstr>
      <vt:lpstr>Proyecto 6</vt:lpstr>
      <vt:lpstr>MIR 7</vt:lpstr>
      <vt:lpstr>Proyecto 7</vt:lpstr>
      <vt:lpstr>'MIR 1'!Área_de_impresión</vt:lpstr>
      <vt:lpstr>'MIR 5'!Área_de_impresión</vt:lpstr>
      <vt:lpstr>'Proyecto 1'!Área_de_impresión</vt:lpstr>
      <vt:lpstr>'Proyecto 2'!Área_de_impresión</vt:lpstr>
      <vt:lpstr>'Proyecto 3'!Área_de_impresión</vt:lpstr>
      <vt:lpstr>'Proyecto 4'!Área_de_impresión</vt:lpstr>
      <vt:lpstr>'Proyecto 5'!Área_de_impresión</vt:lpstr>
      <vt:lpstr>'Proyecto 6'!Área_de_impresión</vt:lpstr>
      <vt:lpstr>'Proyecto 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Ericka</dc:creator>
  <cp:lastModifiedBy>Direccion General Cecyte</cp:lastModifiedBy>
  <cp:lastPrinted>2025-02-11T21:27:48Z</cp:lastPrinted>
  <dcterms:created xsi:type="dcterms:W3CDTF">2021-08-24T19:02:45Z</dcterms:created>
  <dcterms:modified xsi:type="dcterms:W3CDTF">2026-03-30T16:17:24Z</dcterms:modified>
</cp:coreProperties>
</file>